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esco.savonitto\Dropbox\Anticorruzione\PTPC 2015-17\"/>
    </mc:Choice>
  </mc:AlternateContent>
  <bookViews>
    <workbookView xWindow="480" yWindow="90" windowWidth="15600" windowHeight="8190"/>
  </bookViews>
  <sheets>
    <sheet name="Attività a rischio" sheetId="1" r:id="rId1"/>
    <sheet name="Unità organizzative" sheetId="2" r:id="rId2"/>
  </sheets>
  <definedNames>
    <definedName name="_xlnm._FilterDatabase" localSheetId="0" hidden="1">'Attività a rischio'!$B$10:$T$52</definedName>
    <definedName name="_xlnm.Print_Area" localSheetId="0">'Attività a rischio'!$B$3:$T$52</definedName>
    <definedName name="_xlnm.Print_Titles" localSheetId="0">'Attività a rischio'!$8:$10</definedName>
  </definedNames>
  <calcPr calcId="152511"/>
</workbook>
</file>

<file path=xl/calcChain.xml><?xml version="1.0" encoding="utf-8"?>
<calcChain xmlns="http://schemas.openxmlformats.org/spreadsheetml/2006/main">
  <c r="S46" i="1" l="1"/>
  <c r="N46" i="1"/>
  <c r="T46" i="1" l="1"/>
  <c r="S39" i="1"/>
  <c r="N39" i="1"/>
  <c r="S44" i="1"/>
  <c r="N44" i="1"/>
  <c r="S25" i="1"/>
  <c r="N25" i="1"/>
  <c r="T44" i="1" l="1"/>
  <c r="T39" i="1"/>
  <c r="N11" i="1" l="1"/>
  <c r="S11" i="1"/>
  <c r="T11" i="1" l="1"/>
  <c r="N31" i="1"/>
  <c r="N28" i="1"/>
  <c r="S26" i="1"/>
  <c r="S29" i="1"/>
  <c r="S36" i="1"/>
  <c r="S21" i="1"/>
  <c r="S40" i="1"/>
  <c r="S33" i="1"/>
  <c r="S34" i="1"/>
  <c r="S35" i="1"/>
  <c r="S20" i="1"/>
  <c r="S42" i="1"/>
  <c r="S37" i="1"/>
  <c r="S27" i="1"/>
  <c r="S45" i="1"/>
  <c r="S28" i="1"/>
  <c r="S19" i="1"/>
  <c r="S32" i="1"/>
  <c r="S43" i="1"/>
  <c r="S12" i="1"/>
  <c r="S16" i="1"/>
  <c r="S14" i="1"/>
  <c r="S15" i="1"/>
  <c r="S18" i="1"/>
  <c r="S13" i="1"/>
  <c r="S17" i="1"/>
  <c r="S24" i="1"/>
  <c r="S30" i="1"/>
  <c r="S31" i="1"/>
  <c r="S38" i="1"/>
  <c r="S41" i="1"/>
  <c r="S48" i="1"/>
  <c r="S47" i="1"/>
  <c r="S49" i="1"/>
  <c r="S51" i="1"/>
  <c r="S50" i="1"/>
  <c r="S52" i="1"/>
  <c r="S23" i="1"/>
  <c r="S22" i="1"/>
  <c r="N26" i="1"/>
  <c r="N29" i="1"/>
  <c r="N36" i="1"/>
  <c r="N21" i="1"/>
  <c r="N40" i="1"/>
  <c r="N33" i="1"/>
  <c r="N34" i="1"/>
  <c r="N35" i="1"/>
  <c r="N20" i="1"/>
  <c r="N42" i="1"/>
  <c r="N37" i="1"/>
  <c r="N27" i="1"/>
  <c r="N45" i="1"/>
  <c r="N19" i="1"/>
  <c r="N32" i="1"/>
  <c r="N43" i="1"/>
  <c r="N12" i="1"/>
  <c r="N16" i="1"/>
  <c r="N14" i="1"/>
  <c r="N15" i="1"/>
  <c r="N18" i="1"/>
  <c r="N13" i="1"/>
  <c r="N17" i="1"/>
  <c r="N24" i="1"/>
  <c r="N30" i="1"/>
  <c r="N38" i="1"/>
  <c r="N41" i="1"/>
  <c r="N48" i="1"/>
  <c r="N47" i="1"/>
  <c r="N49" i="1"/>
  <c r="N51" i="1"/>
  <c r="N50" i="1"/>
  <c r="N52" i="1"/>
  <c r="N23" i="1"/>
  <c r="N22" i="1"/>
  <c r="T22" i="1" l="1"/>
  <c r="T49" i="1"/>
  <c r="T47" i="1"/>
  <c r="T38" i="1"/>
  <c r="T52" i="1"/>
  <c r="T34" i="1"/>
  <c r="T36" i="1"/>
  <c r="T23" i="1"/>
  <c r="T33" i="1"/>
  <c r="T29" i="1"/>
  <c r="T20" i="1"/>
  <c r="T40" i="1"/>
  <c r="T26" i="1"/>
  <c r="T43" i="1"/>
  <c r="T35" i="1"/>
  <c r="T21" i="1"/>
  <c r="T15" i="1"/>
  <c r="T37" i="1"/>
  <c r="T42" i="1"/>
  <c r="T45" i="1"/>
  <c r="T27" i="1"/>
  <c r="T30" i="1"/>
  <c r="T13" i="1"/>
  <c r="T16" i="1"/>
  <c r="T19" i="1"/>
  <c r="T51" i="1"/>
  <c r="T41" i="1"/>
  <c r="T24" i="1"/>
  <c r="T18" i="1"/>
  <c r="T12" i="1"/>
  <c r="T25" i="1"/>
  <c r="T17" i="1"/>
  <c r="T14" i="1"/>
  <c r="T32" i="1"/>
  <c r="T50" i="1"/>
  <c r="T48" i="1"/>
  <c r="T31" i="1"/>
  <c r="T28" i="1"/>
</calcChain>
</file>

<file path=xl/sharedStrings.xml><?xml version="1.0" encoding="utf-8"?>
<sst xmlns="http://schemas.openxmlformats.org/spreadsheetml/2006/main" count="335" uniqueCount="222">
  <si>
    <t>Sistema bibliotecario di Ateneo</t>
  </si>
  <si>
    <t>Selezione fornitori di risorse bibliografiche ed acquisizione di beni e servizi.</t>
  </si>
  <si>
    <t>Area servizi per la didattica</t>
  </si>
  <si>
    <t>Area servizi agli studenti</t>
  </si>
  <si>
    <t>Pagamenti a favore di società, imprese e altri soggetti.</t>
  </si>
  <si>
    <t>Stipula convenzioni di ricerca.</t>
  </si>
  <si>
    <t>Stipula convenzioni di conto terzi.</t>
  </si>
  <si>
    <t>Ufficio contabilità</t>
  </si>
  <si>
    <t>Accettazione atti di liberalità, legati e eredità.</t>
  </si>
  <si>
    <t>Gestione contratti assicurativi (post aggiudicazione).</t>
  </si>
  <si>
    <t>Procedure selettive per l’affidamento di contratti di insegnamento</t>
  </si>
  <si>
    <t>Procedure (selettive e dirette) per l’affidamento di contratti di collaborazione aventi ad oggetto ricerca e didattica.</t>
  </si>
  <si>
    <t>Processo: gestione del fondo economale - Attività a rischio: maneggio di denaro pubblico.</t>
  </si>
  <si>
    <t xml:space="preserve">Area amministrazione bilancio </t>
  </si>
  <si>
    <t>Ufficio approvvigionamenti e contratti</t>
  </si>
  <si>
    <t>Ufficio Servizi amministrativi, 
Ufficio Sviluppo edilizio, 
Ufficio Gestione impianti, 
Ufficio Manutenzione immobili, 
Ufficio Servizi generali, 
Ufficio Organizzazione e gestione patrimoniale.</t>
  </si>
  <si>
    <t xml:space="preserve">Area edilizia e logistica </t>
  </si>
  <si>
    <t>Ufficio sviluppo edilizio, Ufficio manutenzione immobili</t>
  </si>
  <si>
    <t>Ufficio servzi generali</t>
  </si>
  <si>
    <t>Applicazione normativa D. lgs. 81/2008.</t>
  </si>
  <si>
    <t>Area personale e organizzazione</t>
  </si>
  <si>
    <t>Uffcio personale tecnico-amministrativo</t>
  </si>
  <si>
    <t xml:space="preserve">Servizi Integrati di Prevenzione e Protezione d'Ateneo </t>
  </si>
  <si>
    <t>Affidamento diretto attività formative</t>
  </si>
  <si>
    <t>Processo di selezione per progressioni economiche orizzontali.</t>
  </si>
  <si>
    <t>Rilascio nulla-osta per trasferimenti e mobilità.</t>
  </si>
  <si>
    <t>Ufficio stipendi e pensioni</t>
  </si>
  <si>
    <t>Struttura</t>
  </si>
  <si>
    <t>Unità organizzativa</t>
  </si>
  <si>
    <t>Attività a rischio</t>
  </si>
  <si>
    <t>Procedimenti disciplinari</t>
  </si>
  <si>
    <t>Procedimento elettorale</t>
  </si>
  <si>
    <t>Diverse</t>
  </si>
  <si>
    <t>Pagamento emolumenti e rimborsi a favore del personale dell'Ateneo, dei collaboratori esterni</t>
  </si>
  <si>
    <t>Processo di valutazione del personale </t>
  </si>
  <si>
    <t>Redazione e sottoscrizione atti convenzionali</t>
  </si>
  <si>
    <t>medio</t>
  </si>
  <si>
    <t>medio/alto</t>
  </si>
  <si>
    <t>alto</t>
  </si>
  <si>
    <t>basso</t>
  </si>
  <si>
    <t>Grado di rischio P.T.P.C. 2013/15</t>
  </si>
  <si>
    <t>Discrezionalità</t>
  </si>
  <si>
    <t>Rilevanza esterna</t>
  </si>
  <si>
    <t>Complessità del pocesso</t>
  </si>
  <si>
    <t>Valore economico</t>
  </si>
  <si>
    <t>Frazionabilità del processo</t>
  </si>
  <si>
    <t>Controlli</t>
  </si>
  <si>
    <t>Valutazione della probabilità</t>
  </si>
  <si>
    <t>Impatto organizzativo</t>
  </si>
  <si>
    <t>Impatto economico</t>
  </si>
  <si>
    <t>Impatto reputazionale</t>
  </si>
  <si>
    <t xml:space="preserve">Valutazione dell'impatto </t>
  </si>
  <si>
    <t>1 : 5</t>
  </si>
  <si>
    <t>2, 5</t>
  </si>
  <si>
    <t>1, 3, 5</t>
  </si>
  <si>
    <t>1, 5</t>
  </si>
  <si>
    <t>Posizione/ruol0 del soggetto</t>
  </si>
  <si>
    <t>Media dei valori</t>
  </si>
  <si>
    <t xml:space="preserve">Punteggio totale </t>
  </si>
  <si>
    <t>Titolare del rischio</t>
  </si>
  <si>
    <t>Capo Area</t>
  </si>
  <si>
    <t>Università degli Studi di Udine</t>
  </si>
  <si>
    <t>Classificazione delle attività a rischio</t>
  </si>
  <si>
    <t xml:space="preserve">Costituzione ed utilizzo fondi di contrattazione
</t>
  </si>
  <si>
    <t xml:space="preserve">Processi: Gestione magazzino, Gestione patrimonio mobiliare.
</t>
  </si>
  <si>
    <t>Processo</t>
  </si>
  <si>
    <t>affidamento di lavori, servizi e forniture nonché di ogni altro tipo di commessa o vantaggio pubblici disciplinato dal d.lgs. n. 163 del 2006</t>
  </si>
  <si>
    <t xml:space="preserve">Soluzione delle controverse tramite transazione; soluzione delle controversie mediante accordo bonario.
</t>
  </si>
  <si>
    <t>Collaudo, controllo e accettazione dell’opera; controllo e accettazione dei materiali; definizione del credito finale dell’impresa; definizione delle riserve.</t>
  </si>
  <si>
    <t xml:space="preserve">Progettazione e validazione; scelta delle modalità di intervento; scelta materiali e processi costruttivi; verifica dei presupposti ex lege e di opportunità tecnico-economica per la realizzabilità delle opere; verifica e validazione dei progetti.
</t>
  </si>
  <si>
    <t xml:space="preserve">Direzione Lavori, contabilizzazione dei lavori; gestione delle riserve degli Appaltatori; redazione delle varianti in corso d’opera; gestione delle penali legate all’andamento temporale del cantiere; gestione e controllo dei subappalti e subcontratti presso il cantiere; controllo dei prodotti utilizzati; verifica adempimenti contributivi e previdenziali imprese operanti in cantiere; verifica adempimenti relativi alla sicurezza.
</t>
  </si>
  <si>
    <t xml:space="preserve">Affidamento lavori e servizi relativi all’ingegneria e l’architettura. Affidamenti tramite cottimo fiduciario; affidamenti diretti; indagini di mercato; definizione dei requisiti di partecipazione; definizione dei criteri di scelta del contraente; verifica dei requisiti; verifica dei presupposti per l’affidamento esterno degli incarichi professionali.
</t>
  </si>
  <si>
    <t xml:space="preserve">Acquisizione di beni, servizi, lavori e opere: affidamenti tramite procedure aperte; affidamenti tramite procedure negoziate; affidamenti tramite cottimo fiduciario; affidamenti diretti; indagini di mercato; redazione provvedimenti autorizzatori; errate contabilizzazioni dei fabbisogni; definizione dei requisiti di partecipazione; definizione dei criteri di scelta del contraente; verifica dei requisiti.
</t>
  </si>
  <si>
    <t xml:space="preserve">Gestione dei contratti derivanti dall’espletamento delle gare nei casi in cui sia prevista una gestione centralizzata (es. pulizie, vigilanza, etc…), esecuzione contratti, ordini.
</t>
  </si>
  <si>
    <t>adozione di provvedimenti ampliativi della sfera giuridica dei destinatari privi di effetto economico diretto ed immediato per il destinatario</t>
  </si>
  <si>
    <t xml:space="preserve">Procedure di rilascio nulla osta incarichi esterni. </t>
  </si>
  <si>
    <t xml:space="preserve">Concessioni di permessi e congedi – gestione malattie e visite fiscali. Gestione del database presenze.
</t>
  </si>
  <si>
    <t>adozione di provvedimenti ampliativi della sfera giuridica dei destinatari con effetto economico diretto ed immediato per il destinatario</t>
  </si>
  <si>
    <t>acquisizione e progressione del personale</t>
  </si>
  <si>
    <t>Procedure selettive e concorsuali - Ammissione studenti stranieri - procedure di rilascio certificazione/attestazioni/dichiarazioni .</t>
  </si>
  <si>
    <t xml:space="preserve">Procedure selettive e concorsuali – compensi e benefici (compensi di collaborazione 150 ore; compensi tutorato) - attività supporto servizi disabili.
 </t>
  </si>
  <si>
    <t xml:space="preserve">Procedure selettive per il conferimento di incarichi a personale esterno (co.co.co., professionisti, collab. occasionali).
</t>
  </si>
  <si>
    <t>compensi e benefici (esoneri e borse di studio)</t>
  </si>
  <si>
    <t xml:space="preserve">Ufficio tasse universitarie e diritto allo studio </t>
  </si>
  <si>
    <t>Partecipazione e costituzione di organismi di diritto pubblico o privato</t>
  </si>
  <si>
    <t>Servizi a domanda individuale (asili nido, assegni per il nucleo familiare, altri benefit ecc.).</t>
  </si>
  <si>
    <t>Ufficio personale tecnico-amministrativo</t>
  </si>
  <si>
    <t xml:space="preserve">Procedure concorsuali per l’assunzione  di personale docente.
</t>
  </si>
  <si>
    <t>Ufficio personale accademico</t>
  </si>
  <si>
    <t>Ufficio personale tecnico-amministrativpo</t>
  </si>
  <si>
    <t>Ufficio Sviluppo Organizzativo</t>
  </si>
  <si>
    <t>Ufficio personale accademico - Ufficio personale tecnico-amministrativo</t>
  </si>
  <si>
    <t>AMMINISTRAZIONE CENTRALE (Amce)</t>
  </si>
  <si>
    <t xml:space="preserve">Rettorato (Sere) </t>
  </si>
  <si>
    <t xml:space="preserve">Direzione generale (Sedi) </t>
  </si>
  <si>
    <t xml:space="preserve">Area amministrazione e bilancio (Abil) </t>
  </si>
  <si>
    <t>Ufficio programmazione e bilancio</t>
  </si>
  <si>
    <t xml:space="preserve">Ufficio stipendi e pensioni </t>
  </si>
  <si>
    <t xml:space="preserve">Ufficio servizi generali </t>
  </si>
  <si>
    <t xml:space="preserve">Area edilizia e logistica (Alog) </t>
  </si>
  <si>
    <t>Ufficio servizi amministrativi</t>
  </si>
  <si>
    <t>Ufficio sviluppo edilizio</t>
  </si>
  <si>
    <t>Ufficio gestione impianti</t>
  </si>
  <si>
    <t>Ufficio manutenzione immobili</t>
  </si>
  <si>
    <t>Ufficio servizi logistici</t>
  </si>
  <si>
    <t>Ufficio organizzazione e gestione patrimoniale</t>
  </si>
  <si>
    <t xml:space="preserve">Area organizzazione e personale (Aper) </t>
  </si>
  <si>
    <t>Ufficio Personale accademico</t>
  </si>
  <si>
    <t>Ufficio Personale Tecnico amministrativo</t>
  </si>
  <si>
    <t>Ufficio Sviluppo organizzativo</t>
  </si>
  <si>
    <t>Area servizi per la didattica (Adid)</t>
  </si>
  <si>
    <t>Polo economico giuridico</t>
  </si>
  <si>
    <t>Polo medico</t>
  </si>
  <si>
    <t>Polo scientifico</t>
  </si>
  <si>
    <t>Polo umanistico e della formazione</t>
  </si>
  <si>
    <t>Ufficio programmazione didattica</t>
  </si>
  <si>
    <t>Area servizi agli studenti (Astu)</t>
  </si>
  <si>
    <t>Diritto allo studio e servizi integrati</t>
  </si>
  <si>
    <t>Orientamento e tutorato</t>
  </si>
  <si>
    <t>Mobilità e relazioni internazionali</t>
  </si>
  <si>
    <t xml:space="preserve">Area servizi informatici e multimediali (Ainf) </t>
  </si>
  <si>
    <t>Progettazione e Sviluppo</t>
  </si>
  <si>
    <t>Gestione Applicativi</t>
  </si>
  <si>
    <t>Servizi Informatici e Multimediali</t>
  </si>
  <si>
    <t>Reti e Sistemi</t>
  </si>
  <si>
    <t xml:space="preserve">Area servizi per la ricerca (Aric) </t>
  </si>
  <si>
    <t>Formazione per la ricerca</t>
  </si>
  <si>
    <t>Progettazione ricerca</t>
  </si>
  <si>
    <t>Sistemi informativi per la ricerca e coordinamento del Sistema bibliotecario di Ateneo</t>
  </si>
  <si>
    <t xml:space="preserve">Area Affari Legali e Istituzionali (Aleg) </t>
  </si>
  <si>
    <t xml:space="preserve">Ufficio legale e contenzioso </t>
  </si>
  <si>
    <t xml:space="preserve">Ufficio gestione documentale </t>
  </si>
  <si>
    <t xml:space="preserve">Ufficio organi collegiali e consulenza contrattuale </t>
  </si>
  <si>
    <t xml:space="preserve">Servizio comunicazione (Scom) </t>
  </si>
  <si>
    <t xml:space="preserve">Servizi integrati di prevenzione e protezione (Spep) </t>
  </si>
  <si>
    <t xml:space="preserve">Servizio sostegno alla pianificazione strategica (Sepi) </t>
  </si>
  <si>
    <t xml:space="preserve">Servizio sviluppo e controllo direzionale (Scon) </t>
  </si>
  <si>
    <t>SISTEMA BIBLIOTECARIO DI ATENEO</t>
  </si>
  <si>
    <t xml:space="preserve">Biblioteca umanistica e della formazione </t>
  </si>
  <si>
    <t>Biblioteca scientifica e tecnologica</t>
  </si>
  <si>
    <t>Biblioteca economica e giuridica</t>
  </si>
  <si>
    <t>Biblioteca medica</t>
  </si>
  <si>
    <t>DIPARTIMENTI</t>
  </si>
  <si>
    <t>Dipartimento di chimica, fisica e ambiente - Dcfa</t>
  </si>
  <si>
    <t>Dipartimento di ingegneria e architettura - Dica</t>
  </si>
  <si>
    <t>Dipartimento di ingegneria elettrica, gestionale e meccanica - Dieg</t>
  </si>
  <si>
    <t>Dipartimento di matematica e informatica - Dimi</t>
  </si>
  <si>
    <t>Dipartimento di scienze agrarie e ambientali - Disa</t>
  </si>
  <si>
    <t>Dipartimento di scienze degli alimenti - Dial</t>
  </si>
  <si>
    <t>Dipartimento di lingue e letterature straniere - Dile</t>
  </si>
  <si>
    <t>Dipartimento di scienze umane - Disu</t>
  </si>
  <si>
    <t>Dipartimento di storia e tutela dei beni culturali - Dibe</t>
  </si>
  <si>
    <t>Dipartimento di studi umanistici - Dstu</t>
  </si>
  <si>
    <t>Dipartimento di scienze mediche e biologiche - Dsmb</t>
  </si>
  <si>
    <t>Dipartimento di scienze mediche, sperimentali e cliniche - Dism</t>
  </si>
  <si>
    <t>Dipartimento di scienze economiche e statistiche - Dies</t>
  </si>
  <si>
    <t>Dipartimento di scienze giuridiche - Disg</t>
  </si>
  <si>
    <t>ALTRE STRUTTURE</t>
  </si>
  <si>
    <t xml:space="preserve">Azienda agraria universitaria 'Antonio Servadei' </t>
  </si>
  <si>
    <t xml:space="preserve">Centri interdipartimentali di ricerca </t>
  </si>
  <si>
    <t xml:space="preserve">Centro internazionale sul plurilinguismo </t>
  </si>
  <si>
    <t xml:space="preserve">Centro linguistico e audiovisivi </t>
  </si>
  <si>
    <t xml:space="preserve">Centro polifunzionale di Gorizia </t>
  </si>
  <si>
    <t xml:space="preserve">Centro polifunzionale di Pordenone </t>
  </si>
  <si>
    <t xml:space="preserve">Scuola Superiore dell'Università di Udine </t>
  </si>
  <si>
    <t xml:space="preserve">SOCIETA' PARTECIPATE </t>
  </si>
  <si>
    <t>E-Laser s.r.l.</t>
  </si>
  <si>
    <t>Eye Tech S.r.l.</t>
  </si>
  <si>
    <t>infoFACTORY s.r.l.</t>
  </si>
  <si>
    <t>Labfin s.r.l.</t>
  </si>
  <si>
    <t>LOD s.r.l</t>
  </si>
  <si>
    <t>MarMax s.r.l.</t>
  </si>
  <si>
    <t>RISA s.r.l.</t>
  </si>
  <si>
    <t>Tissue and Organ Replacements Udine S.r.l. - TOR Udine S.r.l.</t>
  </si>
  <si>
    <t>INNOVACTORS S.r.l.</t>
  </si>
  <si>
    <t>KEYMEC S.R.L.</t>
  </si>
  <si>
    <t>Centro di ricerca e innovazione tecnologica in agricoltura - Società consortile a responsabilità limitata" - CRITA S.c.a.r.l.</t>
  </si>
  <si>
    <t>Centro Internazionale di Ricerca per la Montagna - CIRMONT Srl - S. consortile a r.l.</t>
  </si>
  <si>
    <t>Consorzio Biomedicina Molecolare (CBM) - S.c.a R. L.</t>
  </si>
  <si>
    <t xml:space="preserve">Forum Editrice Universitaria S.r.l. </t>
  </si>
  <si>
    <t>DITENAVE s.c.a.r.l.</t>
  </si>
  <si>
    <t>www.ditenave.it</t>
  </si>
  <si>
    <t>Friuli Innovazione Centro di ricerca e di trasferimento tecnologico s.c.a r.l.</t>
  </si>
  <si>
    <t>ENTI DI DIRITTO PRIVATO CONTROLLATI</t>
  </si>
  <si>
    <t>Consorzio Friuli Formazione</t>
  </si>
  <si>
    <t>Consorzio Interuniversitario "Scuola per L'Alta Formazione"</t>
  </si>
  <si>
    <t>Consorzio Interuniversitario Nazionale Per La Biologia Molecolare Delle Piante</t>
  </si>
  <si>
    <t>Consorzio Interuniversitario Nazionale Per La Scienza E Tecnologia Dei Materiali (INSTM)</t>
  </si>
  <si>
    <t>Consorzio Interuniversitario Per Le Biotecnologie (CIB)</t>
  </si>
  <si>
    <t>Consorzio Coralp per gli studi universitari e la Formazione Avanzata nel Friuli Montano e nell'Arco Alpino Orientale</t>
  </si>
  <si>
    <t>Consorzio Nazionale Interuniversitario Per La Nanoelettronica (IUNET)</t>
  </si>
  <si>
    <t>AZIENDA OSPEDALIERO UNIVERSITARIA "S. MARIA DELLA MISERICORDIA"</t>
  </si>
  <si>
    <t>Area Affari Legali e Istituzionali</t>
  </si>
  <si>
    <t>PIANO TRIENNALE PREVENZIONE CORRUZIONE 2015 - 17 (All. 1)</t>
  </si>
  <si>
    <t xml:space="preserve">Capo Area, eventuali commissioni aggiudicatrici, soggetti ed organi che intervengono con atti decisionali del processo secondo i limiti di valore stabiliti dal Consiglio di amministrazione </t>
  </si>
  <si>
    <t xml:space="preserve">Processo: Direzione Lavori e direzione dell’esecuzione di contratti di servizi manutentivi
Attività a rischio: contabilizzazione dei lavori; gestione delle riserve degli Appaltatori; redazione delle varianti in corso d’opera; gestione delle penali legate all’andamento temporale del cantiere; gestione e controllo dei subappalti e subcontratti presso il cantiere; controllo dei prodotti utilizzati; verifica adempimenti contributiva e previdenziale imprese operanti in cantiere; verifica adempimenti relativi alla sicurezza; gestione e rendicontazione finanziamenti.
</t>
  </si>
  <si>
    <t xml:space="preserve">Capo Area, soggetti ed organi che intervengono con atti decisionali del processo secondo i limiti di valore stabiliti dal Consiglio di amministrazione </t>
  </si>
  <si>
    <t>ABIL, ALOG, AINF, Dipartimenti</t>
  </si>
  <si>
    <t>Capo Area, Segretario di dipartimento</t>
  </si>
  <si>
    <t xml:space="preserve">Soggetto che definisce le specifiche tecniche e che collauda/verifica la merce o il servizio </t>
  </si>
  <si>
    <t>Pagamenti a favore di società, imprese e altri soggetti fornitori di beni e servizi</t>
  </si>
  <si>
    <t>Capo Area, soggetti ed organi che intervengono con atti decisionali del processo secondo i limiti di valore stabiliti dal Consiglio di amministrazione, Direttore e Segretario di dipartimento</t>
  </si>
  <si>
    <t>Area amministrazione e bilancio, Segreteria amministrativa di didpartimento</t>
  </si>
  <si>
    <t>REV. 1/2015</t>
  </si>
  <si>
    <t>Biblioteche</t>
  </si>
  <si>
    <t>Area amministrazione bilancio, Dipartimenti</t>
  </si>
  <si>
    <t>Procedure selettive e concorsuali – compensi e benefici; procedure di rilascio certificazione; procedure di carriera (convalida attività formative, registrazione esami, controllo flussi informatici, procedure di annullamento atti).</t>
  </si>
  <si>
    <t xml:space="preserve">Area servizi alla didattica </t>
  </si>
  <si>
    <t xml:space="preserve">Poli didattici </t>
  </si>
  <si>
    <t>Dipartimenti</t>
  </si>
  <si>
    <t xml:space="preserve">Capo Area,  soggetti ed organi che intervengono con atti decisionali del processo secondo i limiti di valore stabiliti dal Consiglio di amministrazione </t>
  </si>
  <si>
    <t xml:space="preserve">Direttore del dipartimento,  soggetti ed organi che intervengono con atti decisionali del processo secondo i limiti di valore stabiliti dal Consiglio di amministrazione </t>
  </si>
  <si>
    <t>Ufficio orientamento e tutorato</t>
  </si>
  <si>
    <t>ABIL, ADID, ARIC, ALEG</t>
  </si>
  <si>
    <t>Dipartimento</t>
  </si>
  <si>
    <t xml:space="preserve">Direttore e Segretario di dipartimento,  soggetti ed organi che intervengono con atti decisionali del processo secondo i limiti di valore stabiliti dal Consiglio di amministrazione </t>
  </si>
  <si>
    <t xml:space="preserve">Procedure concorsuali per l’assunzione con contratto di lavoro dipendente di personale tecnico-amministrativo.
</t>
  </si>
  <si>
    <t xml:space="preserve">Capo Area,  soggetti ed organi che intervengono con atti decisionali del processo </t>
  </si>
  <si>
    <t xml:space="preserve">Direttori tecnici e referente coordinamento sistema bibliotecario, Capo Area,  soggetti ed organi che intervengono con atti decisionali del processo </t>
  </si>
  <si>
    <t xml:space="preserve">Capo Servizio, Capo Area,  soggetti ed organi che intervengono con atti decisionali del processo </t>
  </si>
  <si>
    <t xml:space="preserve">Capo Area,  economo e soggetti ed organi che intervengono con atti decisionali del processo </t>
  </si>
  <si>
    <t>Segreterie studenti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</si>
</sst>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top" wrapText="1"/>
    </xf>
    <xf numFmtId="164" fontId="0" fillId="0" borderId="0" xfId="0" applyNumberFormat="1"/>
    <xf numFmtId="0" fontId="0" fillId="0" borderId="0" xfId="0" applyAlignment="1"/>
    <xf numFmtId="0" fontId="0" fillId="0" borderId="0" xfId="0" applyAlignment="1">
      <alignment horizontal="left" vertical="top"/>
    </xf>
    <xf numFmtId="164" fontId="0" fillId="0" borderId="0" xfId="0" applyNumberFormat="1" applyAlignment="1"/>
    <xf numFmtId="0" fontId="2" fillId="0" borderId="1" xfId="0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vertical="top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left" vertical="top" wrapText="1"/>
      <protection locked="0"/>
    </xf>
    <xf numFmtId="49" fontId="5" fillId="0" borderId="1" xfId="0" applyNumberFormat="1" applyFont="1" applyBorder="1" applyAlignment="1">
      <alignment horizontal="left" vertical="top" wrapText="1" readingOrder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top" textRotation="90" wrapText="1" readingOrder="1"/>
    </xf>
    <xf numFmtId="0" fontId="5" fillId="5" borderId="1" xfId="0" applyFont="1" applyFill="1" applyBorder="1" applyAlignment="1">
      <alignment horizontal="center" vertical="top" textRotation="90" wrapText="1" readingOrder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5" fillId="6" borderId="1" xfId="0" applyNumberFormat="1" applyFont="1" applyFill="1" applyBorder="1" applyAlignment="1">
      <alignment horizontal="center" vertical="top" textRotation="90" wrapText="1" readingOrder="1"/>
    </xf>
    <xf numFmtId="0" fontId="5" fillId="6" borderId="1" xfId="0" applyFont="1" applyFill="1" applyBorder="1" applyAlignment="1">
      <alignment horizontal="center" vertical="top" textRotation="90" wrapText="1" readingOrder="1"/>
    </xf>
    <xf numFmtId="49" fontId="5" fillId="7" borderId="1" xfId="0" applyNumberFormat="1" applyFont="1" applyFill="1" applyBorder="1" applyAlignment="1">
      <alignment horizontal="center" vertical="top" textRotation="90" wrapText="1" readingOrder="1"/>
    </xf>
    <xf numFmtId="0" fontId="5" fillId="7" borderId="1" xfId="0" applyFont="1" applyFill="1" applyBorder="1" applyAlignment="1">
      <alignment horizontal="center" vertical="top" textRotation="90" wrapText="1" readingOrder="1"/>
    </xf>
    <xf numFmtId="49" fontId="5" fillId="8" borderId="1" xfId="0" applyNumberFormat="1" applyFont="1" applyFill="1" applyBorder="1" applyAlignment="1">
      <alignment horizontal="center" vertical="top" textRotation="90" wrapText="1" readingOrder="1"/>
    </xf>
    <xf numFmtId="0" fontId="5" fillId="8" borderId="1" xfId="0" applyFont="1" applyFill="1" applyBorder="1" applyAlignment="1">
      <alignment horizontal="center" vertical="top" textRotation="90" wrapText="1" readingOrder="1"/>
    </xf>
    <xf numFmtId="0" fontId="4" fillId="0" borderId="3" xfId="0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190500</xdr:colOff>
      <xdr:row>2</xdr:row>
      <xdr:rowOff>38100</xdr:rowOff>
    </xdr:from>
    <xdr:to>
      <xdr:col>19</xdr:col>
      <xdr:colOff>1510030</xdr:colOff>
      <xdr:row>6</xdr:row>
      <xdr:rowOff>323850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36450" y="838200"/>
          <a:ext cx="9263380" cy="1924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52"/>
  <sheetViews>
    <sheetView tabSelected="1" topLeftCell="A31" zoomScale="50" zoomScaleNormal="50" workbookViewId="0">
      <selection activeCell="E46" sqref="E46:E52"/>
    </sheetView>
  </sheetViews>
  <sheetFormatPr defaultRowHeight="31.5" x14ac:dyDescent="0.25"/>
  <cols>
    <col min="2" max="2" width="35" style="20" customWidth="1"/>
    <col min="3" max="3" width="43.28515625" style="1" customWidth="1"/>
    <col min="4" max="4" width="36.85546875" style="20" customWidth="1"/>
    <col min="5" max="5" width="18.7109375" style="46" customWidth="1"/>
    <col min="6" max="6" width="72.28515625" style="24" customWidth="1"/>
    <col min="7" max="7" width="43.28515625" style="2" bestFit="1" customWidth="1"/>
    <col min="8" max="8" width="21.28515625" bestFit="1" customWidth="1"/>
    <col min="9" max="9" width="15.85546875" bestFit="1" customWidth="1"/>
    <col min="10" max="10" width="18.140625" customWidth="1"/>
    <col min="11" max="11" width="17.5703125" customWidth="1"/>
    <col min="12" max="12" width="21.28515625" customWidth="1"/>
    <col min="13" max="13" width="13.28515625" bestFit="1" customWidth="1"/>
    <col min="14" max="14" width="17.5703125" style="7" customWidth="1"/>
    <col min="15" max="15" width="21" customWidth="1"/>
    <col min="16" max="16" width="18.42578125" customWidth="1"/>
    <col min="17" max="17" width="19.85546875" customWidth="1"/>
    <col min="18" max="18" width="23" customWidth="1"/>
    <col min="19" max="19" width="18.5703125" style="7" customWidth="1"/>
    <col min="20" max="20" width="23" style="7" customWidth="1"/>
  </cols>
  <sheetData>
    <row r="3" spans="1:21" s="8" customFormat="1" x14ac:dyDescent="0.25">
      <c r="B3" s="19" t="s">
        <v>61</v>
      </c>
      <c r="C3" s="3"/>
      <c r="D3" s="21"/>
      <c r="E3" s="45"/>
      <c r="F3" s="24"/>
      <c r="G3" s="9"/>
      <c r="N3" s="10"/>
      <c r="S3" s="10"/>
      <c r="T3" s="10"/>
    </row>
    <row r="4" spans="1:21" x14ac:dyDescent="0.25">
      <c r="B4" s="19" t="s">
        <v>193</v>
      </c>
    </row>
    <row r="5" spans="1:21" x14ac:dyDescent="0.25">
      <c r="B5" s="19" t="s">
        <v>62</v>
      </c>
      <c r="E5" s="47" t="s">
        <v>203</v>
      </c>
    </row>
    <row r="6" spans="1:21" ht="34.5" customHeight="1" x14ac:dyDescent="0.25">
      <c r="B6" s="27"/>
      <c r="C6" s="28"/>
      <c r="D6" s="28"/>
      <c r="E6" s="28"/>
    </row>
    <row r="8" spans="1:21" s="4" customFormat="1" ht="90" customHeight="1" x14ac:dyDescent="0.25">
      <c r="B8" s="32" t="s">
        <v>27</v>
      </c>
      <c r="C8" s="32" t="s">
        <v>28</v>
      </c>
      <c r="D8" s="32" t="s">
        <v>59</v>
      </c>
      <c r="E8" s="36" t="s">
        <v>65</v>
      </c>
      <c r="F8" s="34" t="s">
        <v>29</v>
      </c>
      <c r="G8" s="32" t="s">
        <v>40</v>
      </c>
      <c r="H8" s="29" t="s">
        <v>47</v>
      </c>
      <c r="I8" s="29"/>
      <c r="J8" s="29"/>
      <c r="K8" s="29"/>
      <c r="L8" s="29"/>
      <c r="M8" s="29"/>
      <c r="N8" s="30"/>
      <c r="O8" s="31" t="s">
        <v>51</v>
      </c>
      <c r="P8" s="31"/>
      <c r="Q8" s="31"/>
      <c r="R8" s="31"/>
      <c r="S8" s="30"/>
      <c r="T8" s="40" t="s">
        <v>58</v>
      </c>
    </row>
    <row r="9" spans="1:21" s="4" customFormat="1" ht="82.5" customHeight="1" x14ac:dyDescent="0.25">
      <c r="B9" s="38"/>
      <c r="C9" s="38"/>
      <c r="D9" s="38"/>
      <c r="E9" s="54"/>
      <c r="F9" s="39"/>
      <c r="G9" s="38"/>
      <c r="H9" s="14" t="s">
        <v>41</v>
      </c>
      <c r="I9" s="14" t="s">
        <v>42</v>
      </c>
      <c r="J9" s="14" t="s">
        <v>43</v>
      </c>
      <c r="K9" s="14" t="s">
        <v>44</v>
      </c>
      <c r="L9" s="14" t="s">
        <v>45</v>
      </c>
      <c r="M9" s="14" t="s">
        <v>46</v>
      </c>
      <c r="N9" s="15" t="s">
        <v>57</v>
      </c>
      <c r="O9" s="14" t="s">
        <v>48</v>
      </c>
      <c r="P9" s="14" t="s">
        <v>49</v>
      </c>
      <c r="Q9" s="14" t="s">
        <v>50</v>
      </c>
      <c r="R9" s="14" t="s">
        <v>56</v>
      </c>
      <c r="S9" s="15" t="s">
        <v>57</v>
      </c>
      <c r="T9" s="41"/>
    </row>
    <row r="10" spans="1:21" s="5" customFormat="1" ht="31.5" customHeight="1" x14ac:dyDescent="0.25">
      <c r="A10" s="4"/>
      <c r="B10" s="33"/>
      <c r="C10" s="33"/>
      <c r="D10" s="33"/>
      <c r="E10" s="37"/>
      <c r="F10" s="35"/>
      <c r="G10" s="33"/>
      <c r="H10" s="16" t="s">
        <v>52</v>
      </c>
      <c r="I10" s="16" t="s">
        <v>53</v>
      </c>
      <c r="J10" s="16" t="s">
        <v>54</v>
      </c>
      <c r="K10" s="16" t="s">
        <v>54</v>
      </c>
      <c r="L10" s="16" t="s">
        <v>55</v>
      </c>
      <c r="M10" s="16" t="s">
        <v>52</v>
      </c>
      <c r="N10" s="17"/>
      <c r="O10" s="16" t="s">
        <v>52</v>
      </c>
      <c r="P10" s="16" t="s">
        <v>55</v>
      </c>
      <c r="Q10" s="16" t="s">
        <v>52</v>
      </c>
      <c r="R10" s="16" t="s">
        <v>52</v>
      </c>
      <c r="S10" s="17"/>
      <c r="T10" s="42"/>
      <c r="U10" s="6"/>
    </row>
    <row r="11" spans="1:21" ht="288.75" x14ac:dyDescent="0.25">
      <c r="A11" s="4"/>
      <c r="B11" s="26" t="s">
        <v>16</v>
      </c>
      <c r="C11" s="26" t="s">
        <v>15</v>
      </c>
      <c r="D11" s="26" t="s">
        <v>194</v>
      </c>
      <c r="E11" s="43" t="s">
        <v>66</v>
      </c>
      <c r="F11" s="22" t="s">
        <v>72</v>
      </c>
      <c r="G11" s="23" t="s">
        <v>38</v>
      </c>
      <c r="H11" s="11">
        <v>2</v>
      </c>
      <c r="I11" s="11">
        <v>5</v>
      </c>
      <c r="J11" s="11">
        <v>1</v>
      </c>
      <c r="K11" s="11">
        <v>5</v>
      </c>
      <c r="L11" s="11">
        <v>5</v>
      </c>
      <c r="M11" s="11">
        <v>3</v>
      </c>
      <c r="N11" s="12">
        <f t="shared" ref="N11:N30" si="0">AVERAGE(H11:M11)</f>
        <v>3.5</v>
      </c>
      <c r="O11" s="11">
        <v>2</v>
      </c>
      <c r="P11" s="11">
        <v>1</v>
      </c>
      <c r="Q11" s="11">
        <v>2</v>
      </c>
      <c r="R11" s="11">
        <v>3</v>
      </c>
      <c r="S11" s="12">
        <f t="shared" ref="S11:S52" si="1">AVERAGE(O11:R11)</f>
        <v>2</v>
      </c>
      <c r="T11" s="13">
        <f t="shared" ref="T11:T52" si="2">N11*S11</f>
        <v>7</v>
      </c>
    </row>
    <row r="12" spans="1:21" ht="315" customHeight="1" x14ac:dyDescent="0.25">
      <c r="A12" s="4"/>
      <c r="B12" s="26" t="s">
        <v>16</v>
      </c>
      <c r="C12" s="26" t="s">
        <v>17</v>
      </c>
      <c r="D12" s="26" t="s">
        <v>194</v>
      </c>
      <c r="E12" s="44"/>
      <c r="F12" s="22" t="s">
        <v>71</v>
      </c>
      <c r="G12" s="23" t="s">
        <v>38</v>
      </c>
      <c r="H12" s="11">
        <v>2</v>
      </c>
      <c r="I12" s="11">
        <v>5</v>
      </c>
      <c r="J12" s="11">
        <v>1</v>
      </c>
      <c r="K12" s="11">
        <v>5</v>
      </c>
      <c r="L12" s="11">
        <v>5</v>
      </c>
      <c r="M12" s="11">
        <v>3</v>
      </c>
      <c r="N12" s="12">
        <f t="shared" si="0"/>
        <v>3.5</v>
      </c>
      <c r="O12" s="11">
        <v>2</v>
      </c>
      <c r="P12" s="11">
        <v>1</v>
      </c>
      <c r="Q12" s="11">
        <v>2</v>
      </c>
      <c r="R12" s="11">
        <v>3</v>
      </c>
      <c r="S12" s="12">
        <f t="shared" si="1"/>
        <v>2</v>
      </c>
      <c r="T12" s="13">
        <f t="shared" si="2"/>
        <v>7</v>
      </c>
    </row>
    <row r="13" spans="1:21" ht="409.5" x14ac:dyDescent="0.25">
      <c r="B13" s="26" t="s">
        <v>16</v>
      </c>
      <c r="C13" s="26" t="s">
        <v>17</v>
      </c>
      <c r="D13" s="26" t="s">
        <v>196</v>
      </c>
      <c r="E13" s="44"/>
      <c r="F13" s="22" t="s">
        <v>195</v>
      </c>
      <c r="G13" s="23" t="s">
        <v>38</v>
      </c>
      <c r="H13" s="11">
        <v>2</v>
      </c>
      <c r="I13" s="11">
        <v>5</v>
      </c>
      <c r="J13" s="11">
        <v>1</v>
      </c>
      <c r="K13" s="11">
        <v>5</v>
      </c>
      <c r="L13" s="11">
        <v>5</v>
      </c>
      <c r="M13" s="11">
        <v>3</v>
      </c>
      <c r="N13" s="12">
        <f t="shared" si="0"/>
        <v>3.5</v>
      </c>
      <c r="O13" s="11">
        <v>2</v>
      </c>
      <c r="P13" s="11">
        <v>1</v>
      </c>
      <c r="Q13" s="11">
        <v>2</v>
      </c>
      <c r="R13" s="11">
        <v>3</v>
      </c>
      <c r="S13" s="12">
        <f t="shared" si="1"/>
        <v>2</v>
      </c>
      <c r="T13" s="13">
        <f t="shared" si="2"/>
        <v>7</v>
      </c>
    </row>
    <row r="14" spans="1:21" ht="315" x14ac:dyDescent="0.25">
      <c r="B14" s="26" t="s">
        <v>16</v>
      </c>
      <c r="C14" s="26" t="s">
        <v>17</v>
      </c>
      <c r="D14" s="26" t="s">
        <v>196</v>
      </c>
      <c r="E14" s="44"/>
      <c r="F14" s="22" t="s">
        <v>70</v>
      </c>
      <c r="G14" s="23" t="s">
        <v>38</v>
      </c>
      <c r="H14" s="11">
        <v>2</v>
      </c>
      <c r="I14" s="11">
        <v>5</v>
      </c>
      <c r="J14" s="11">
        <v>1</v>
      </c>
      <c r="K14" s="11">
        <v>5</v>
      </c>
      <c r="L14" s="11">
        <v>5</v>
      </c>
      <c r="M14" s="11">
        <v>3</v>
      </c>
      <c r="N14" s="12">
        <f>AVERAGE(H14:M14)</f>
        <v>3.5</v>
      </c>
      <c r="O14" s="11">
        <v>2</v>
      </c>
      <c r="P14" s="11">
        <v>1</v>
      </c>
      <c r="Q14" s="11">
        <v>0</v>
      </c>
      <c r="R14" s="11">
        <v>3</v>
      </c>
      <c r="S14" s="12">
        <f>AVERAGE(O14:R14)</f>
        <v>1.5</v>
      </c>
      <c r="T14" s="13">
        <f>N14*S14</f>
        <v>5.25</v>
      </c>
    </row>
    <row r="15" spans="1:21" ht="265.5" customHeight="1" x14ac:dyDescent="0.25">
      <c r="B15" s="26" t="s">
        <v>16</v>
      </c>
      <c r="C15" s="26" t="s">
        <v>17</v>
      </c>
      <c r="D15" s="26" t="s">
        <v>217</v>
      </c>
      <c r="E15" s="44"/>
      <c r="F15" s="22" t="s">
        <v>68</v>
      </c>
      <c r="G15" s="23" t="s">
        <v>38</v>
      </c>
      <c r="H15" s="11">
        <v>2</v>
      </c>
      <c r="I15" s="11">
        <v>5</v>
      </c>
      <c r="J15" s="11">
        <v>3</v>
      </c>
      <c r="K15" s="11">
        <v>5</v>
      </c>
      <c r="L15" s="11">
        <v>1</v>
      </c>
      <c r="M15" s="11">
        <v>3</v>
      </c>
      <c r="N15" s="12">
        <f>AVERAGE(H15:M15)</f>
        <v>3.1666666666666665</v>
      </c>
      <c r="O15" s="11">
        <v>2</v>
      </c>
      <c r="P15" s="11">
        <v>1</v>
      </c>
      <c r="Q15" s="11">
        <v>0</v>
      </c>
      <c r="R15" s="11">
        <v>3</v>
      </c>
      <c r="S15" s="12">
        <f>AVERAGE(O15:R15)</f>
        <v>1.5</v>
      </c>
      <c r="T15" s="13">
        <f>N15*S15</f>
        <v>4.75</v>
      </c>
    </row>
    <row r="16" spans="1:21" ht="183.75" x14ac:dyDescent="0.25">
      <c r="B16" s="26" t="s">
        <v>16</v>
      </c>
      <c r="C16" s="26" t="s">
        <v>17</v>
      </c>
      <c r="D16" s="26" t="s">
        <v>217</v>
      </c>
      <c r="E16" s="44"/>
      <c r="F16" s="22" t="s">
        <v>69</v>
      </c>
      <c r="G16" s="23" t="s">
        <v>38</v>
      </c>
      <c r="H16" s="11">
        <v>2</v>
      </c>
      <c r="I16" s="11">
        <v>5</v>
      </c>
      <c r="J16" s="11">
        <v>1</v>
      </c>
      <c r="K16" s="11">
        <v>3</v>
      </c>
      <c r="L16" s="11">
        <v>5</v>
      </c>
      <c r="M16" s="11">
        <v>3</v>
      </c>
      <c r="N16" s="12">
        <f>AVERAGE(H16:M16)</f>
        <v>3.1666666666666665</v>
      </c>
      <c r="O16" s="11">
        <v>2</v>
      </c>
      <c r="P16" s="11">
        <v>1</v>
      </c>
      <c r="Q16" s="11">
        <v>0</v>
      </c>
      <c r="R16" s="11">
        <v>3</v>
      </c>
      <c r="S16" s="12">
        <f>AVERAGE(O16:R16)</f>
        <v>1.5</v>
      </c>
      <c r="T16" s="13">
        <f>N16*S16</f>
        <v>4.75</v>
      </c>
    </row>
    <row r="17" spans="2:20" ht="204" customHeight="1" x14ac:dyDescent="0.25">
      <c r="B17" s="26" t="s">
        <v>16</v>
      </c>
      <c r="C17" s="26" t="s">
        <v>18</v>
      </c>
      <c r="D17" s="26" t="s">
        <v>217</v>
      </c>
      <c r="E17" s="44"/>
      <c r="F17" s="22" t="s">
        <v>73</v>
      </c>
      <c r="G17" s="23" t="s">
        <v>38</v>
      </c>
      <c r="H17" s="11">
        <v>2</v>
      </c>
      <c r="I17" s="18">
        <v>5</v>
      </c>
      <c r="J17" s="11">
        <v>1</v>
      </c>
      <c r="K17" s="11">
        <v>5</v>
      </c>
      <c r="L17" s="11">
        <v>5</v>
      </c>
      <c r="M17" s="11">
        <v>3</v>
      </c>
      <c r="N17" s="12">
        <f>AVERAGE(H17:M17)</f>
        <v>3.5</v>
      </c>
      <c r="O17" s="11">
        <v>2</v>
      </c>
      <c r="P17" s="11">
        <v>1</v>
      </c>
      <c r="Q17" s="11">
        <v>0</v>
      </c>
      <c r="R17" s="11">
        <v>2</v>
      </c>
      <c r="S17" s="12">
        <f>AVERAGE(O17:R17)</f>
        <v>1.25</v>
      </c>
      <c r="T17" s="13">
        <f>N17*S17</f>
        <v>4.375</v>
      </c>
    </row>
    <row r="18" spans="2:20" ht="214.5" customHeight="1" x14ac:dyDescent="0.25">
      <c r="B18" s="26" t="s">
        <v>16</v>
      </c>
      <c r="C18" s="26" t="s">
        <v>17</v>
      </c>
      <c r="D18" s="26" t="s">
        <v>217</v>
      </c>
      <c r="E18" s="44"/>
      <c r="F18" s="22" t="s">
        <v>67</v>
      </c>
      <c r="G18" s="23" t="s">
        <v>38</v>
      </c>
      <c r="H18" s="11">
        <v>3</v>
      </c>
      <c r="I18" s="11">
        <v>5</v>
      </c>
      <c r="J18" s="11">
        <v>1</v>
      </c>
      <c r="K18" s="11">
        <v>3</v>
      </c>
      <c r="L18" s="11">
        <v>1</v>
      </c>
      <c r="M18" s="11">
        <v>3</v>
      </c>
      <c r="N18" s="12">
        <f>AVERAGE(H18:M18)</f>
        <v>2.6666666666666665</v>
      </c>
      <c r="O18" s="11">
        <v>1</v>
      </c>
      <c r="P18" s="11">
        <v>1</v>
      </c>
      <c r="Q18" s="11">
        <v>0</v>
      </c>
      <c r="R18" s="11">
        <v>3</v>
      </c>
      <c r="S18" s="12">
        <f>AVERAGE(O18:R18)</f>
        <v>1.25</v>
      </c>
      <c r="T18" s="13">
        <f>N18*S18</f>
        <v>3.333333333333333</v>
      </c>
    </row>
    <row r="19" spans="2:20" ht="288.75" x14ac:dyDescent="0.25">
      <c r="B19" s="26" t="s">
        <v>13</v>
      </c>
      <c r="C19" s="26" t="s">
        <v>14</v>
      </c>
      <c r="D19" s="26" t="s">
        <v>194</v>
      </c>
      <c r="E19" s="44"/>
      <c r="F19" s="22" t="s">
        <v>72</v>
      </c>
      <c r="G19" s="23" t="s">
        <v>38</v>
      </c>
      <c r="H19" s="11">
        <v>2</v>
      </c>
      <c r="I19" s="11">
        <v>5</v>
      </c>
      <c r="J19" s="11">
        <v>1</v>
      </c>
      <c r="K19" s="11">
        <v>5</v>
      </c>
      <c r="L19" s="11">
        <v>5</v>
      </c>
      <c r="M19" s="11">
        <v>3</v>
      </c>
      <c r="N19" s="12">
        <f t="shared" si="0"/>
        <v>3.5</v>
      </c>
      <c r="O19" s="11">
        <v>3</v>
      </c>
      <c r="P19" s="11">
        <v>1</v>
      </c>
      <c r="Q19" s="11">
        <v>0</v>
      </c>
      <c r="R19" s="11">
        <v>3</v>
      </c>
      <c r="S19" s="12">
        <f t="shared" si="1"/>
        <v>1.75</v>
      </c>
      <c r="T19" s="13">
        <f t="shared" si="2"/>
        <v>6.125</v>
      </c>
    </row>
    <row r="20" spans="2:20" ht="201" customHeight="1" x14ac:dyDescent="0.25">
      <c r="B20" s="26" t="s">
        <v>197</v>
      </c>
      <c r="C20" s="26"/>
      <c r="D20" s="26" t="s">
        <v>201</v>
      </c>
      <c r="E20" s="44"/>
      <c r="F20" s="22" t="s">
        <v>199</v>
      </c>
      <c r="G20" s="23" t="s">
        <v>36</v>
      </c>
      <c r="H20" s="11">
        <v>2</v>
      </c>
      <c r="I20" s="11">
        <v>5</v>
      </c>
      <c r="J20" s="11">
        <v>1</v>
      </c>
      <c r="K20" s="11">
        <v>3</v>
      </c>
      <c r="L20" s="11">
        <v>5</v>
      </c>
      <c r="M20" s="11">
        <v>3</v>
      </c>
      <c r="N20" s="12">
        <f t="shared" si="0"/>
        <v>3.1666666666666665</v>
      </c>
      <c r="O20" s="11">
        <v>2</v>
      </c>
      <c r="P20" s="11">
        <v>1</v>
      </c>
      <c r="Q20" s="11">
        <v>0</v>
      </c>
      <c r="R20" s="11">
        <v>3</v>
      </c>
      <c r="S20" s="12">
        <f t="shared" si="1"/>
        <v>1.5</v>
      </c>
      <c r="T20" s="13">
        <f t="shared" si="2"/>
        <v>4.75</v>
      </c>
    </row>
    <row r="21" spans="2:20" ht="116.25" customHeight="1" x14ac:dyDescent="0.25">
      <c r="B21" s="26" t="s">
        <v>202</v>
      </c>
      <c r="C21" s="26"/>
      <c r="D21" s="26" t="s">
        <v>198</v>
      </c>
      <c r="E21" s="44"/>
      <c r="F21" s="22" t="s">
        <v>200</v>
      </c>
      <c r="G21" s="23" t="s">
        <v>36</v>
      </c>
      <c r="H21" s="11">
        <v>2</v>
      </c>
      <c r="I21" s="11">
        <v>5</v>
      </c>
      <c r="J21" s="11">
        <v>1</v>
      </c>
      <c r="K21" s="11">
        <v>5</v>
      </c>
      <c r="L21" s="11">
        <v>1</v>
      </c>
      <c r="M21" s="11">
        <v>3</v>
      </c>
      <c r="N21" s="12">
        <f t="shared" si="0"/>
        <v>2.8333333333333335</v>
      </c>
      <c r="O21" s="11">
        <v>2</v>
      </c>
      <c r="P21" s="11">
        <v>1</v>
      </c>
      <c r="Q21" s="11">
        <v>0</v>
      </c>
      <c r="R21" s="11">
        <v>2</v>
      </c>
      <c r="S21" s="12">
        <f t="shared" si="1"/>
        <v>1.25</v>
      </c>
      <c r="T21" s="13">
        <f t="shared" si="2"/>
        <v>3.541666666666667</v>
      </c>
    </row>
    <row r="22" spans="2:20" ht="280.5" customHeight="1" x14ac:dyDescent="0.25">
      <c r="B22" s="26" t="s">
        <v>0</v>
      </c>
      <c r="C22" s="26" t="s">
        <v>204</v>
      </c>
      <c r="D22" s="26" t="s">
        <v>218</v>
      </c>
      <c r="E22" s="44"/>
      <c r="F22" s="22" t="s">
        <v>1</v>
      </c>
      <c r="G22" s="23" t="s">
        <v>36</v>
      </c>
      <c r="H22" s="11">
        <v>2</v>
      </c>
      <c r="I22" s="11">
        <v>2</v>
      </c>
      <c r="J22" s="11">
        <v>3</v>
      </c>
      <c r="K22" s="11">
        <v>5</v>
      </c>
      <c r="L22" s="11">
        <v>5</v>
      </c>
      <c r="M22" s="11">
        <v>4</v>
      </c>
      <c r="N22" s="12">
        <f t="shared" si="0"/>
        <v>3.5</v>
      </c>
      <c r="O22" s="11">
        <v>1</v>
      </c>
      <c r="P22" s="11">
        <v>1</v>
      </c>
      <c r="Q22" s="11">
        <v>0</v>
      </c>
      <c r="R22" s="11">
        <v>2</v>
      </c>
      <c r="S22" s="12">
        <f t="shared" si="1"/>
        <v>1</v>
      </c>
      <c r="T22" s="13">
        <f t="shared" si="2"/>
        <v>3.5</v>
      </c>
    </row>
    <row r="23" spans="2:20" ht="199.5" customHeight="1" x14ac:dyDescent="0.25">
      <c r="B23" s="26" t="s">
        <v>22</v>
      </c>
      <c r="C23" s="26"/>
      <c r="D23" s="26" t="s">
        <v>219</v>
      </c>
      <c r="E23" s="48" t="s">
        <v>74</v>
      </c>
      <c r="F23" s="22" t="s">
        <v>19</v>
      </c>
      <c r="G23" s="23" t="s">
        <v>36</v>
      </c>
      <c r="H23" s="11">
        <v>2</v>
      </c>
      <c r="I23" s="11">
        <v>2</v>
      </c>
      <c r="J23" s="11">
        <v>3</v>
      </c>
      <c r="K23" s="11">
        <v>1</v>
      </c>
      <c r="L23" s="11">
        <v>1</v>
      </c>
      <c r="M23" s="11">
        <v>4</v>
      </c>
      <c r="N23" s="12">
        <f t="shared" si="0"/>
        <v>2.1666666666666665</v>
      </c>
      <c r="O23" s="11">
        <v>5</v>
      </c>
      <c r="P23" s="11">
        <v>1</v>
      </c>
      <c r="Q23" s="11">
        <v>2</v>
      </c>
      <c r="R23" s="11">
        <v>3</v>
      </c>
      <c r="S23" s="12">
        <f t="shared" si="1"/>
        <v>2.75</v>
      </c>
      <c r="T23" s="13">
        <f t="shared" si="2"/>
        <v>5.958333333333333</v>
      </c>
    </row>
    <row r="24" spans="2:20" ht="162" customHeight="1" x14ac:dyDescent="0.25">
      <c r="B24" s="26" t="s">
        <v>192</v>
      </c>
      <c r="C24" s="26"/>
      <c r="D24" s="26" t="s">
        <v>217</v>
      </c>
      <c r="E24" s="49"/>
      <c r="F24" s="22" t="s">
        <v>30</v>
      </c>
      <c r="G24" s="23" t="s">
        <v>39</v>
      </c>
      <c r="H24" s="11">
        <v>5</v>
      </c>
      <c r="I24" s="11">
        <v>2</v>
      </c>
      <c r="J24" s="11">
        <v>1</v>
      </c>
      <c r="K24" s="11">
        <v>1</v>
      </c>
      <c r="L24" s="11">
        <v>1</v>
      </c>
      <c r="M24" s="11">
        <v>4</v>
      </c>
      <c r="N24" s="12">
        <f t="shared" si="0"/>
        <v>2.3333333333333335</v>
      </c>
      <c r="O24" s="11">
        <v>1</v>
      </c>
      <c r="P24" s="11">
        <v>1</v>
      </c>
      <c r="Q24" s="11">
        <v>3</v>
      </c>
      <c r="R24" s="11">
        <v>5</v>
      </c>
      <c r="S24" s="12">
        <f t="shared" si="1"/>
        <v>2.5</v>
      </c>
      <c r="T24" s="13">
        <f t="shared" si="2"/>
        <v>5.8333333333333339</v>
      </c>
    </row>
    <row r="25" spans="2:20" ht="170.25" customHeight="1" x14ac:dyDescent="0.25">
      <c r="B25" s="26" t="s">
        <v>192</v>
      </c>
      <c r="C25" s="26"/>
      <c r="D25" s="26" t="s">
        <v>217</v>
      </c>
      <c r="E25" s="49"/>
      <c r="F25" s="22" t="s">
        <v>84</v>
      </c>
      <c r="G25" s="23" t="s">
        <v>36</v>
      </c>
      <c r="H25" s="18">
        <v>3</v>
      </c>
      <c r="I25" s="18">
        <v>5</v>
      </c>
      <c r="J25" s="18">
        <v>1</v>
      </c>
      <c r="K25" s="18">
        <v>3</v>
      </c>
      <c r="L25" s="18">
        <v>1</v>
      </c>
      <c r="M25" s="18">
        <v>2</v>
      </c>
      <c r="N25" s="12">
        <f t="shared" si="0"/>
        <v>2.5</v>
      </c>
      <c r="O25" s="18">
        <v>1</v>
      </c>
      <c r="P25" s="18">
        <v>1</v>
      </c>
      <c r="Q25" s="18">
        <v>2</v>
      </c>
      <c r="R25" s="18">
        <v>5</v>
      </c>
      <c r="S25" s="12">
        <f t="shared" si="1"/>
        <v>2.25</v>
      </c>
      <c r="T25" s="13">
        <f t="shared" si="2"/>
        <v>5.625</v>
      </c>
    </row>
    <row r="26" spans="2:20" ht="258" customHeight="1" x14ac:dyDescent="0.25">
      <c r="B26" s="26" t="s">
        <v>2</v>
      </c>
      <c r="C26" s="26" t="s">
        <v>32</v>
      </c>
      <c r="D26" s="26" t="s">
        <v>217</v>
      </c>
      <c r="E26" s="49"/>
      <c r="F26" s="22" t="s">
        <v>206</v>
      </c>
      <c r="G26" s="23" t="s">
        <v>37</v>
      </c>
      <c r="H26" s="11">
        <v>1</v>
      </c>
      <c r="I26" s="11">
        <v>5</v>
      </c>
      <c r="J26" s="11">
        <v>3</v>
      </c>
      <c r="K26" s="11">
        <v>1</v>
      </c>
      <c r="L26" s="11">
        <v>1</v>
      </c>
      <c r="M26" s="11">
        <v>4</v>
      </c>
      <c r="N26" s="12">
        <f t="shared" si="0"/>
        <v>2.5</v>
      </c>
      <c r="O26" s="11">
        <v>3</v>
      </c>
      <c r="P26" s="11">
        <v>1</v>
      </c>
      <c r="Q26" s="11">
        <v>2</v>
      </c>
      <c r="R26" s="11">
        <v>3</v>
      </c>
      <c r="S26" s="12">
        <f t="shared" si="1"/>
        <v>2.25</v>
      </c>
      <c r="T26" s="13">
        <f t="shared" si="2"/>
        <v>5.625</v>
      </c>
    </row>
    <row r="27" spans="2:20" ht="231" customHeight="1" x14ac:dyDescent="0.25">
      <c r="B27" s="26" t="s">
        <v>205</v>
      </c>
      <c r="C27" s="26"/>
      <c r="D27" s="26" t="s">
        <v>196</v>
      </c>
      <c r="E27" s="49"/>
      <c r="F27" s="22" t="s">
        <v>8</v>
      </c>
      <c r="G27" s="23" t="s">
        <v>39</v>
      </c>
      <c r="H27" s="11">
        <v>5</v>
      </c>
      <c r="I27" s="11">
        <v>2</v>
      </c>
      <c r="J27" s="11">
        <v>1</v>
      </c>
      <c r="K27" s="11">
        <v>1</v>
      </c>
      <c r="L27" s="11">
        <v>1</v>
      </c>
      <c r="M27" s="11">
        <v>3</v>
      </c>
      <c r="N27" s="12">
        <f t="shared" si="0"/>
        <v>2.1666666666666665</v>
      </c>
      <c r="O27" s="11">
        <v>1</v>
      </c>
      <c r="P27" s="11">
        <v>1</v>
      </c>
      <c r="Q27" s="11">
        <v>2</v>
      </c>
      <c r="R27" s="11">
        <v>4</v>
      </c>
      <c r="S27" s="12">
        <f t="shared" si="1"/>
        <v>2</v>
      </c>
      <c r="T27" s="13">
        <f t="shared" si="2"/>
        <v>4.333333333333333</v>
      </c>
    </row>
    <row r="28" spans="2:20" ht="209.25" customHeight="1" x14ac:dyDescent="0.25">
      <c r="B28" s="26" t="s">
        <v>13</v>
      </c>
      <c r="C28" s="26" t="s">
        <v>14</v>
      </c>
      <c r="D28" s="26" t="s">
        <v>220</v>
      </c>
      <c r="E28" s="49"/>
      <c r="F28" s="22" t="s">
        <v>12</v>
      </c>
      <c r="G28" s="23" t="s">
        <v>38</v>
      </c>
      <c r="H28" s="11">
        <v>2</v>
      </c>
      <c r="I28" s="11">
        <v>5</v>
      </c>
      <c r="J28" s="11">
        <v>1</v>
      </c>
      <c r="K28" s="11">
        <v>3</v>
      </c>
      <c r="L28" s="11">
        <v>1</v>
      </c>
      <c r="M28" s="11">
        <v>3</v>
      </c>
      <c r="N28" s="12">
        <f t="shared" si="0"/>
        <v>2.5</v>
      </c>
      <c r="O28" s="11">
        <v>1</v>
      </c>
      <c r="P28" s="11">
        <v>1</v>
      </c>
      <c r="Q28" s="11">
        <v>0</v>
      </c>
      <c r="R28" s="11">
        <v>3</v>
      </c>
      <c r="S28" s="12">
        <f t="shared" si="1"/>
        <v>1.25</v>
      </c>
      <c r="T28" s="13">
        <f t="shared" si="2"/>
        <v>3.125</v>
      </c>
    </row>
    <row r="29" spans="2:20" ht="143.25" customHeight="1" x14ac:dyDescent="0.25">
      <c r="B29" s="26" t="s">
        <v>2</v>
      </c>
      <c r="C29" s="26" t="s">
        <v>221</v>
      </c>
      <c r="D29" s="26" t="s">
        <v>217</v>
      </c>
      <c r="E29" s="49"/>
      <c r="F29" s="22" t="s">
        <v>79</v>
      </c>
      <c r="G29" s="23" t="s">
        <v>36</v>
      </c>
      <c r="H29" s="11">
        <v>1</v>
      </c>
      <c r="I29" s="11">
        <v>5</v>
      </c>
      <c r="J29" s="11">
        <v>3</v>
      </c>
      <c r="K29" s="11">
        <v>1</v>
      </c>
      <c r="L29" s="11">
        <v>1</v>
      </c>
      <c r="M29" s="11">
        <v>1</v>
      </c>
      <c r="N29" s="12">
        <f t="shared" si="0"/>
        <v>2</v>
      </c>
      <c r="O29" s="11">
        <v>1</v>
      </c>
      <c r="P29" s="11">
        <v>1</v>
      </c>
      <c r="Q29" s="11">
        <v>2</v>
      </c>
      <c r="R29" s="11">
        <v>2</v>
      </c>
      <c r="S29" s="12">
        <f t="shared" si="1"/>
        <v>1.5</v>
      </c>
      <c r="T29" s="13">
        <f t="shared" si="2"/>
        <v>3</v>
      </c>
    </row>
    <row r="30" spans="2:20" ht="137.25" customHeight="1" x14ac:dyDescent="0.25">
      <c r="B30" s="26" t="s">
        <v>192</v>
      </c>
      <c r="C30" s="26"/>
      <c r="D30" s="26" t="s">
        <v>217</v>
      </c>
      <c r="E30" s="49"/>
      <c r="F30" s="22" t="s">
        <v>31</v>
      </c>
      <c r="G30" s="23" t="s">
        <v>39</v>
      </c>
      <c r="H30" s="11">
        <v>1</v>
      </c>
      <c r="I30" s="11">
        <v>2</v>
      </c>
      <c r="J30" s="11">
        <v>1</v>
      </c>
      <c r="K30" s="11">
        <v>1</v>
      </c>
      <c r="L30" s="11">
        <v>1</v>
      </c>
      <c r="M30" s="11">
        <v>4</v>
      </c>
      <c r="N30" s="12">
        <f t="shared" si="0"/>
        <v>1.6666666666666667</v>
      </c>
      <c r="O30" s="11">
        <v>2</v>
      </c>
      <c r="P30" s="11">
        <v>1</v>
      </c>
      <c r="Q30" s="11">
        <v>2</v>
      </c>
      <c r="R30" s="11">
        <v>2</v>
      </c>
      <c r="S30" s="12">
        <f t="shared" si="1"/>
        <v>1.75</v>
      </c>
      <c r="T30" s="13">
        <f t="shared" si="2"/>
        <v>2.916666666666667</v>
      </c>
    </row>
    <row r="31" spans="2:20" ht="295.5" customHeight="1" x14ac:dyDescent="0.25">
      <c r="B31" s="26" t="s">
        <v>20</v>
      </c>
      <c r="C31" s="26" t="s">
        <v>91</v>
      </c>
      <c r="D31" s="26" t="s">
        <v>217</v>
      </c>
      <c r="E31" s="49"/>
      <c r="F31" s="25" t="s">
        <v>76</v>
      </c>
      <c r="G31" s="23" t="s">
        <v>39</v>
      </c>
      <c r="H31" s="11">
        <v>3</v>
      </c>
      <c r="I31" s="11">
        <v>2</v>
      </c>
      <c r="J31" s="11">
        <v>1</v>
      </c>
      <c r="K31" s="11">
        <v>1</v>
      </c>
      <c r="L31" s="11">
        <v>1</v>
      </c>
      <c r="M31" s="11">
        <v>3</v>
      </c>
      <c r="N31" s="12">
        <f>(AVERAGE(H31:M31))</f>
        <v>1.8333333333333333</v>
      </c>
      <c r="O31" s="11">
        <v>1</v>
      </c>
      <c r="P31" s="11">
        <v>1</v>
      </c>
      <c r="Q31" s="11">
        <v>0</v>
      </c>
      <c r="R31" s="11">
        <v>2</v>
      </c>
      <c r="S31" s="12">
        <f t="shared" si="1"/>
        <v>1</v>
      </c>
      <c r="T31" s="13">
        <f t="shared" si="2"/>
        <v>1.8333333333333333</v>
      </c>
    </row>
    <row r="32" spans="2:20" ht="231.75" customHeight="1" x14ac:dyDescent="0.25">
      <c r="B32" s="26" t="s">
        <v>13</v>
      </c>
      <c r="C32" s="26" t="s">
        <v>14</v>
      </c>
      <c r="D32" s="26" t="s">
        <v>210</v>
      </c>
      <c r="E32" s="49"/>
      <c r="F32" s="22" t="s">
        <v>64</v>
      </c>
      <c r="G32" s="23" t="s">
        <v>36</v>
      </c>
      <c r="H32" s="11">
        <v>2</v>
      </c>
      <c r="I32" s="11">
        <v>2</v>
      </c>
      <c r="J32" s="11">
        <v>1</v>
      </c>
      <c r="K32" s="11">
        <v>1</v>
      </c>
      <c r="L32" s="11">
        <v>1</v>
      </c>
      <c r="M32" s="11">
        <v>3</v>
      </c>
      <c r="N32" s="12">
        <f t="shared" ref="N32:N43" si="3">AVERAGE(H32:M32)</f>
        <v>1.6666666666666667</v>
      </c>
      <c r="O32" s="11">
        <v>1</v>
      </c>
      <c r="P32" s="11">
        <v>1</v>
      </c>
      <c r="Q32" s="11">
        <v>0</v>
      </c>
      <c r="R32" s="11">
        <v>2</v>
      </c>
      <c r="S32" s="12">
        <f t="shared" si="1"/>
        <v>1</v>
      </c>
      <c r="T32" s="13">
        <f t="shared" si="2"/>
        <v>1.6666666666666667</v>
      </c>
    </row>
    <row r="33" spans="2:20" ht="171.75" customHeight="1" x14ac:dyDescent="0.25">
      <c r="B33" s="26" t="s">
        <v>207</v>
      </c>
      <c r="C33" s="26" t="s">
        <v>208</v>
      </c>
      <c r="D33" s="26" t="s">
        <v>217</v>
      </c>
      <c r="E33" s="50" t="s">
        <v>77</v>
      </c>
      <c r="F33" s="22" t="s">
        <v>10</v>
      </c>
      <c r="G33" s="23" t="s">
        <v>37</v>
      </c>
      <c r="H33" s="11">
        <v>2</v>
      </c>
      <c r="I33" s="11">
        <v>5</v>
      </c>
      <c r="J33" s="11">
        <v>1</v>
      </c>
      <c r="K33" s="11">
        <v>3</v>
      </c>
      <c r="L33" s="11">
        <v>5</v>
      </c>
      <c r="M33" s="11">
        <v>2</v>
      </c>
      <c r="N33" s="12">
        <f t="shared" si="3"/>
        <v>3</v>
      </c>
      <c r="O33" s="11">
        <v>2</v>
      </c>
      <c r="P33" s="11">
        <v>1</v>
      </c>
      <c r="Q33" s="11">
        <v>2</v>
      </c>
      <c r="R33" s="11">
        <v>4</v>
      </c>
      <c r="S33" s="12">
        <f t="shared" si="1"/>
        <v>2.25</v>
      </c>
      <c r="T33" s="13">
        <f t="shared" si="2"/>
        <v>6.75</v>
      </c>
    </row>
    <row r="34" spans="2:20" ht="281.25" customHeight="1" x14ac:dyDescent="0.25">
      <c r="B34" s="26" t="s">
        <v>209</v>
      </c>
      <c r="C34" s="26"/>
      <c r="D34" s="26" t="s">
        <v>211</v>
      </c>
      <c r="E34" s="51"/>
      <c r="F34" s="22" t="s">
        <v>5</v>
      </c>
      <c r="G34" s="23" t="s">
        <v>37</v>
      </c>
      <c r="H34" s="11">
        <v>2</v>
      </c>
      <c r="I34" s="11">
        <v>5</v>
      </c>
      <c r="J34" s="11">
        <v>1</v>
      </c>
      <c r="K34" s="11">
        <v>3</v>
      </c>
      <c r="L34" s="11">
        <v>5</v>
      </c>
      <c r="M34" s="11">
        <v>2</v>
      </c>
      <c r="N34" s="12">
        <f t="shared" si="3"/>
        <v>3</v>
      </c>
      <c r="O34" s="11">
        <v>2</v>
      </c>
      <c r="P34" s="11">
        <v>1</v>
      </c>
      <c r="Q34" s="11">
        <v>2</v>
      </c>
      <c r="R34" s="11">
        <v>4</v>
      </c>
      <c r="S34" s="12">
        <f t="shared" si="1"/>
        <v>2.25</v>
      </c>
      <c r="T34" s="13">
        <f t="shared" si="2"/>
        <v>6.75</v>
      </c>
    </row>
    <row r="35" spans="2:20" ht="269.25" customHeight="1" x14ac:dyDescent="0.25">
      <c r="B35" s="26" t="s">
        <v>209</v>
      </c>
      <c r="C35" s="26"/>
      <c r="D35" s="26" t="s">
        <v>211</v>
      </c>
      <c r="E35" s="51"/>
      <c r="F35" s="22" t="s">
        <v>6</v>
      </c>
      <c r="G35" s="23" t="s">
        <v>38</v>
      </c>
      <c r="H35" s="11">
        <v>4</v>
      </c>
      <c r="I35" s="11">
        <v>5</v>
      </c>
      <c r="J35" s="11">
        <v>1</v>
      </c>
      <c r="K35" s="11">
        <v>3</v>
      </c>
      <c r="L35" s="11">
        <v>1</v>
      </c>
      <c r="M35" s="11">
        <v>2</v>
      </c>
      <c r="N35" s="12">
        <f t="shared" si="3"/>
        <v>2.6666666666666665</v>
      </c>
      <c r="O35" s="11">
        <v>2</v>
      </c>
      <c r="P35" s="11">
        <v>1</v>
      </c>
      <c r="Q35" s="11">
        <v>2</v>
      </c>
      <c r="R35" s="11">
        <v>3</v>
      </c>
      <c r="S35" s="12">
        <f t="shared" si="1"/>
        <v>2</v>
      </c>
      <c r="T35" s="13">
        <f t="shared" si="2"/>
        <v>5.333333333333333</v>
      </c>
    </row>
    <row r="36" spans="2:20" ht="131.25" x14ac:dyDescent="0.25">
      <c r="B36" s="26" t="s">
        <v>3</v>
      </c>
      <c r="C36" s="26" t="s">
        <v>212</v>
      </c>
      <c r="D36" s="26" t="s">
        <v>60</v>
      </c>
      <c r="E36" s="51"/>
      <c r="F36" s="22" t="s">
        <v>80</v>
      </c>
      <c r="G36" s="23" t="s">
        <v>37</v>
      </c>
      <c r="H36" s="11">
        <v>2</v>
      </c>
      <c r="I36" s="11">
        <v>5</v>
      </c>
      <c r="J36" s="11">
        <v>3</v>
      </c>
      <c r="K36" s="11">
        <v>3</v>
      </c>
      <c r="L36" s="11">
        <v>1</v>
      </c>
      <c r="M36" s="11">
        <v>2</v>
      </c>
      <c r="N36" s="12">
        <f t="shared" si="3"/>
        <v>2.6666666666666665</v>
      </c>
      <c r="O36" s="11">
        <v>2</v>
      </c>
      <c r="P36" s="11">
        <v>1</v>
      </c>
      <c r="Q36" s="11">
        <v>2</v>
      </c>
      <c r="R36" s="11">
        <v>3</v>
      </c>
      <c r="S36" s="12">
        <f t="shared" si="1"/>
        <v>2</v>
      </c>
      <c r="T36" s="13">
        <f t="shared" si="2"/>
        <v>5.333333333333333</v>
      </c>
    </row>
    <row r="37" spans="2:20" ht="226.5" customHeight="1" x14ac:dyDescent="0.25">
      <c r="B37" s="26" t="s">
        <v>213</v>
      </c>
      <c r="C37" s="26"/>
      <c r="D37" s="26" t="s">
        <v>210</v>
      </c>
      <c r="E37" s="51"/>
      <c r="F37" s="22" t="s">
        <v>35</v>
      </c>
      <c r="G37" s="23" t="s">
        <v>39</v>
      </c>
      <c r="H37" s="11">
        <v>3</v>
      </c>
      <c r="I37" s="11">
        <v>5</v>
      </c>
      <c r="J37" s="11">
        <v>1</v>
      </c>
      <c r="K37" s="11">
        <v>3</v>
      </c>
      <c r="L37" s="11">
        <v>1</v>
      </c>
      <c r="M37" s="11">
        <v>3</v>
      </c>
      <c r="N37" s="12">
        <f t="shared" si="3"/>
        <v>2.6666666666666665</v>
      </c>
      <c r="O37" s="11">
        <v>1</v>
      </c>
      <c r="P37" s="11">
        <v>1</v>
      </c>
      <c r="Q37" s="11">
        <v>2</v>
      </c>
      <c r="R37" s="11">
        <v>4</v>
      </c>
      <c r="S37" s="12">
        <f t="shared" si="1"/>
        <v>2</v>
      </c>
      <c r="T37" s="13">
        <f t="shared" si="2"/>
        <v>5.333333333333333</v>
      </c>
    </row>
    <row r="38" spans="2:20" ht="245.25" customHeight="1" x14ac:dyDescent="0.25">
      <c r="B38" s="26" t="s">
        <v>20</v>
      </c>
      <c r="C38" s="26" t="s">
        <v>21</v>
      </c>
      <c r="D38" s="26" t="s">
        <v>210</v>
      </c>
      <c r="E38" s="51"/>
      <c r="F38" s="22" t="s">
        <v>63</v>
      </c>
      <c r="G38" s="23" t="s">
        <v>36</v>
      </c>
      <c r="H38" s="11">
        <v>4</v>
      </c>
      <c r="I38" s="11">
        <v>5</v>
      </c>
      <c r="J38" s="11">
        <v>1</v>
      </c>
      <c r="K38" s="11">
        <v>3</v>
      </c>
      <c r="L38" s="11">
        <v>1</v>
      </c>
      <c r="M38" s="11">
        <v>4</v>
      </c>
      <c r="N38" s="12">
        <f t="shared" si="3"/>
        <v>3</v>
      </c>
      <c r="O38" s="11">
        <v>2</v>
      </c>
      <c r="P38" s="11">
        <v>1</v>
      </c>
      <c r="Q38" s="11">
        <v>2</v>
      </c>
      <c r="R38" s="11">
        <v>2</v>
      </c>
      <c r="S38" s="12">
        <f t="shared" si="1"/>
        <v>1.75</v>
      </c>
      <c r="T38" s="13">
        <f t="shared" si="2"/>
        <v>5.25</v>
      </c>
    </row>
    <row r="39" spans="2:20" ht="227.25" customHeight="1" x14ac:dyDescent="0.25">
      <c r="B39" s="26" t="s">
        <v>3</v>
      </c>
      <c r="C39" s="26" t="s">
        <v>83</v>
      </c>
      <c r="D39" s="26" t="s">
        <v>210</v>
      </c>
      <c r="E39" s="51"/>
      <c r="F39" s="22" t="s">
        <v>82</v>
      </c>
      <c r="G39" s="23"/>
      <c r="H39" s="11">
        <v>2</v>
      </c>
      <c r="I39" s="11">
        <v>5</v>
      </c>
      <c r="J39" s="11">
        <v>3</v>
      </c>
      <c r="K39" s="11">
        <v>3</v>
      </c>
      <c r="L39" s="11">
        <v>1</v>
      </c>
      <c r="M39" s="11">
        <v>2</v>
      </c>
      <c r="N39" s="12">
        <f t="shared" si="3"/>
        <v>2.6666666666666665</v>
      </c>
      <c r="O39" s="11">
        <v>1</v>
      </c>
      <c r="P39" s="11">
        <v>1</v>
      </c>
      <c r="Q39" s="11">
        <v>2</v>
      </c>
      <c r="R39" s="11">
        <v>2</v>
      </c>
      <c r="S39" s="12">
        <f t="shared" si="1"/>
        <v>1.5</v>
      </c>
      <c r="T39" s="13">
        <f t="shared" si="2"/>
        <v>4</v>
      </c>
    </row>
    <row r="40" spans="2:20" ht="294" customHeight="1" x14ac:dyDescent="0.25">
      <c r="B40" s="26" t="s">
        <v>214</v>
      </c>
      <c r="C40" s="26"/>
      <c r="D40" s="26" t="s">
        <v>215</v>
      </c>
      <c r="E40" s="51"/>
      <c r="F40" s="22" t="s">
        <v>11</v>
      </c>
      <c r="G40" s="23" t="s">
        <v>37</v>
      </c>
      <c r="H40" s="11">
        <v>2</v>
      </c>
      <c r="I40" s="11">
        <v>5</v>
      </c>
      <c r="J40" s="11">
        <v>1</v>
      </c>
      <c r="K40" s="11">
        <v>3</v>
      </c>
      <c r="L40" s="11">
        <v>1</v>
      </c>
      <c r="M40" s="11">
        <v>3</v>
      </c>
      <c r="N40" s="12">
        <f t="shared" si="3"/>
        <v>2.5</v>
      </c>
      <c r="O40" s="11">
        <v>1</v>
      </c>
      <c r="P40" s="11">
        <v>1</v>
      </c>
      <c r="Q40" s="11">
        <v>1</v>
      </c>
      <c r="R40" s="11">
        <v>3</v>
      </c>
      <c r="S40" s="12">
        <f t="shared" si="1"/>
        <v>1.5</v>
      </c>
      <c r="T40" s="13">
        <f t="shared" si="2"/>
        <v>3.75</v>
      </c>
    </row>
    <row r="41" spans="2:20" ht="180" customHeight="1" x14ac:dyDescent="0.25">
      <c r="B41" s="26" t="s">
        <v>20</v>
      </c>
      <c r="C41" s="26"/>
      <c r="D41" s="26" t="s">
        <v>217</v>
      </c>
      <c r="E41" s="51"/>
      <c r="F41" s="22" t="s">
        <v>85</v>
      </c>
      <c r="G41" s="23" t="s">
        <v>36</v>
      </c>
      <c r="H41" s="11">
        <v>4</v>
      </c>
      <c r="I41" s="11">
        <v>5</v>
      </c>
      <c r="J41" s="11">
        <v>1</v>
      </c>
      <c r="K41" s="11">
        <v>3</v>
      </c>
      <c r="L41" s="11">
        <v>1</v>
      </c>
      <c r="M41" s="11">
        <v>4</v>
      </c>
      <c r="N41" s="12">
        <f t="shared" si="3"/>
        <v>3</v>
      </c>
      <c r="O41" s="11">
        <v>1</v>
      </c>
      <c r="P41" s="11">
        <v>1</v>
      </c>
      <c r="Q41" s="11">
        <v>1</v>
      </c>
      <c r="R41" s="11">
        <v>2</v>
      </c>
      <c r="S41" s="12">
        <f t="shared" si="1"/>
        <v>1.25</v>
      </c>
      <c r="T41" s="13">
        <f t="shared" si="2"/>
        <v>3.75</v>
      </c>
    </row>
    <row r="42" spans="2:20" ht="121.5" customHeight="1" x14ac:dyDescent="0.25">
      <c r="B42" s="26" t="s">
        <v>13</v>
      </c>
      <c r="C42" s="26" t="s">
        <v>7</v>
      </c>
      <c r="D42" s="26" t="s">
        <v>217</v>
      </c>
      <c r="E42" s="51"/>
      <c r="F42" s="22" t="s">
        <v>4</v>
      </c>
      <c r="G42" s="23" t="s">
        <v>36</v>
      </c>
      <c r="H42" s="11">
        <v>2</v>
      </c>
      <c r="I42" s="11">
        <v>5</v>
      </c>
      <c r="J42" s="11">
        <v>1</v>
      </c>
      <c r="K42" s="11">
        <v>5</v>
      </c>
      <c r="L42" s="11">
        <v>1</v>
      </c>
      <c r="M42" s="11">
        <v>3</v>
      </c>
      <c r="N42" s="12">
        <f t="shared" si="3"/>
        <v>2.8333333333333335</v>
      </c>
      <c r="O42" s="11">
        <v>2</v>
      </c>
      <c r="P42" s="11">
        <v>1</v>
      </c>
      <c r="Q42" s="11">
        <v>0</v>
      </c>
      <c r="R42" s="11">
        <v>2</v>
      </c>
      <c r="S42" s="12">
        <f t="shared" si="1"/>
        <v>1.25</v>
      </c>
      <c r="T42" s="13">
        <f t="shared" si="2"/>
        <v>3.541666666666667</v>
      </c>
    </row>
    <row r="43" spans="2:20" ht="129.75" customHeight="1" x14ac:dyDescent="0.25">
      <c r="B43" s="26" t="s">
        <v>13</v>
      </c>
      <c r="C43" s="26" t="s">
        <v>26</v>
      </c>
      <c r="D43" s="26" t="s">
        <v>60</v>
      </c>
      <c r="E43" s="51"/>
      <c r="F43" s="22" t="s">
        <v>33</v>
      </c>
      <c r="G43" s="23" t="s">
        <v>36</v>
      </c>
      <c r="H43" s="11">
        <v>2</v>
      </c>
      <c r="I43" s="11">
        <v>2</v>
      </c>
      <c r="J43" s="11">
        <v>1</v>
      </c>
      <c r="K43" s="11">
        <v>5</v>
      </c>
      <c r="L43" s="11">
        <v>1</v>
      </c>
      <c r="M43" s="11">
        <v>3</v>
      </c>
      <c r="N43" s="12">
        <f t="shared" si="3"/>
        <v>2.3333333333333335</v>
      </c>
      <c r="O43" s="11">
        <v>2</v>
      </c>
      <c r="P43" s="11">
        <v>1</v>
      </c>
      <c r="Q43" s="11">
        <v>1</v>
      </c>
      <c r="R43" s="11">
        <v>2</v>
      </c>
      <c r="S43" s="12">
        <f t="shared" si="1"/>
        <v>1.5</v>
      </c>
      <c r="T43" s="13">
        <f t="shared" si="2"/>
        <v>3.5</v>
      </c>
    </row>
    <row r="44" spans="2:20" ht="170.25" customHeight="1" x14ac:dyDescent="0.25">
      <c r="B44" s="26" t="s">
        <v>20</v>
      </c>
      <c r="C44" s="26"/>
      <c r="D44" s="26" t="s">
        <v>217</v>
      </c>
      <c r="E44" s="51"/>
      <c r="F44" s="25" t="s">
        <v>75</v>
      </c>
      <c r="G44" s="23"/>
      <c r="H44" s="11">
        <v>3</v>
      </c>
      <c r="I44" s="11">
        <v>2</v>
      </c>
      <c r="J44" s="11">
        <v>1</v>
      </c>
      <c r="K44" s="11">
        <v>3</v>
      </c>
      <c r="L44" s="11">
        <v>1</v>
      </c>
      <c r="M44" s="11">
        <v>3</v>
      </c>
      <c r="N44" s="12">
        <f>(AVERAGE(H44:M44))</f>
        <v>2.1666666666666665</v>
      </c>
      <c r="O44" s="11">
        <v>1</v>
      </c>
      <c r="P44" s="11">
        <v>1</v>
      </c>
      <c r="Q44" s="11">
        <v>0</v>
      </c>
      <c r="R44" s="11">
        <v>4</v>
      </c>
      <c r="S44" s="12">
        <f t="shared" si="1"/>
        <v>1.5</v>
      </c>
      <c r="T44" s="13">
        <f t="shared" si="2"/>
        <v>3.25</v>
      </c>
    </row>
    <row r="45" spans="2:20" ht="120.75" customHeight="1" x14ac:dyDescent="0.25">
      <c r="B45" s="26" t="s">
        <v>13</v>
      </c>
      <c r="C45" s="26" t="s">
        <v>14</v>
      </c>
      <c r="D45" s="26" t="s">
        <v>217</v>
      </c>
      <c r="E45" s="51"/>
      <c r="F45" s="22" t="s">
        <v>9</v>
      </c>
      <c r="G45" s="23" t="s">
        <v>36</v>
      </c>
      <c r="H45" s="11">
        <v>4</v>
      </c>
      <c r="I45" s="11">
        <v>5</v>
      </c>
      <c r="J45" s="11">
        <v>1</v>
      </c>
      <c r="K45" s="11">
        <v>3</v>
      </c>
      <c r="L45" s="11">
        <v>1</v>
      </c>
      <c r="M45" s="11">
        <v>3</v>
      </c>
      <c r="N45" s="12">
        <f>AVERAGE(H45:M45)</f>
        <v>2.8333333333333335</v>
      </c>
      <c r="O45" s="11">
        <v>1</v>
      </c>
      <c r="P45" s="11">
        <v>1</v>
      </c>
      <c r="Q45" s="11">
        <v>0</v>
      </c>
      <c r="R45" s="11">
        <v>2</v>
      </c>
      <c r="S45" s="12">
        <f t="shared" si="1"/>
        <v>1</v>
      </c>
      <c r="T45" s="13">
        <f t="shared" si="2"/>
        <v>2.8333333333333335</v>
      </c>
    </row>
    <row r="46" spans="2:20" ht="153" customHeight="1" x14ac:dyDescent="0.25">
      <c r="B46" s="26" t="s">
        <v>20</v>
      </c>
      <c r="C46" s="26" t="s">
        <v>88</v>
      </c>
      <c r="D46" s="26" t="s">
        <v>217</v>
      </c>
      <c r="E46" s="52" t="s">
        <v>78</v>
      </c>
      <c r="F46" s="22" t="s">
        <v>87</v>
      </c>
      <c r="G46" s="23"/>
      <c r="H46" s="11">
        <v>2</v>
      </c>
      <c r="I46" s="11">
        <v>5</v>
      </c>
      <c r="J46" s="11">
        <v>3</v>
      </c>
      <c r="K46" s="11">
        <v>3</v>
      </c>
      <c r="L46" s="11">
        <v>1</v>
      </c>
      <c r="M46" s="11">
        <v>4</v>
      </c>
      <c r="N46" s="12">
        <f>(AVERAGE(H46:M46))</f>
        <v>3</v>
      </c>
      <c r="O46" s="11">
        <v>3</v>
      </c>
      <c r="P46" s="11">
        <v>1</v>
      </c>
      <c r="Q46" s="11">
        <v>2</v>
      </c>
      <c r="R46" s="11">
        <v>3</v>
      </c>
      <c r="S46" s="12">
        <f t="shared" si="1"/>
        <v>2.25</v>
      </c>
      <c r="T46" s="13">
        <f t="shared" si="2"/>
        <v>6.75</v>
      </c>
    </row>
    <row r="47" spans="2:20" ht="165.75" customHeight="1" x14ac:dyDescent="0.25">
      <c r="B47" s="26" t="s">
        <v>20</v>
      </c>
      <c r="C47" s="26" t="s">
        <v>86</v>
      </c>
      <c r="D47" s="26" t="s">
        <v>217</v>
      </c>
      <c r="E47" s="53"/>
      <c r="F47" s="22" t="s">
        <v>81</v>
      </c>
      <c r="G47" s="23" t="s">
        <v>36</v>
      </c>
      <c r="H47" s="11">
        <v>3</v>
      </c>
      <c r="I47" s="11">
        <v>5</v>
      </c>
      <c r="J47" s="11">
        <v>1</v>
      </c>
      <c r="K47" s="11">
        <v>3</v>
      </c>
      <c r="L47" s="11">
        <v>5</v>
      </c>
      <c r="M47" s="11">
        <v>2</v>
      </c>
      <c r="N47" s="12">
        <f t="shared" ref="N47:N52" si="4">AVERAGE(H47:M47)</f>
        <v>3.1666666666666665</v>
      </c>
      <c r="O47" s="11">
        <v>2</v>
      </c>
      <c r="P47" s="11">
        <v>1</v>
      </c>
      <c r="Q47" s="11">
        <v>2</v>
      </c>
      <c r="R47" s="11">
        <v>3</v>
      </c>
      <c r="S47" s="12">
        <f t="shared" si="1"/>
        <v>2</v>
      </c>
      <c r="T47" s="13">
        <f t="shared" si="2"/>
        <v>6.333333333333333</v>
      </c>
    </row>
    <row r="48" spans="2:20" ht="165.75" customHeight="1" x14ac:dyDescent="0.25">
      <c r="B48" s="26" t="s">
        <v>20</v>
      </c>
      <c r="C48" s="26" t="s">
        <v>89</v>
      </c>
      <c r="D48" s="26" t="s">
        <v>217</v>
      </c>
      <c r="E48" s="53"/>
      <c r="F48" s="22" t="s">
        <v>216</v>
      </c>
      <c r="G48" s="23" t="s">
        <v>36</v>
      </c>
      <c r="H48" s="11">
        <v>2</v>
      </c>
      <c r="I48" s="11">
        <v>5</v>
      </c>
      <c r="J48" s="11">
        <v>1</v>
      </c>
      <c r="K48" s="11">
        <v>3</v>
      </c>
      <c r="L48" s="11">
        <v>1</v>
      </c>
      <c r="M48" s="11">
        <v>4</v>
      </c>
      <c r="N48" s="12">
        <f t="shared" si="4"/>
        <v>2.6666666666666665</v>
      </c>
      <c r="O48" s="11">
        <v>3</v>
      </c>
      <c r="P48" s="11">
        <v>1</v>
      </c>
      <c r="Q48" s="11">
        <v>2</v>
      </c>
      <c r="R48" s="11">
        <v>3</v>
      </c>
      <c r="S48" s="12">
        <f t="shared" si="1"/>
        <v>2.25</v>
      </c>
      <c r="T48" s="13">
        <f t="shared" si="2"/>
        <v>6</v>
      </c>
    </row>
    <row r="49" spans="2:20" ht="179.25" customHeight="1" x14ac:dyDescent="0.25">
      <c r="B49" s="26" t="s">
        <v>20</v>
      </c>
      <c r="C49" s="26" t="s">
        <v>86</v>
      </c>
      <c r="D49" s="26" t="s">
        <v>217</v>
      </c>
      <c r="E49" s="53"/>
      <c r="F49" s="22" t="s">
        <v>34</v>
      </c>
      <c r="G49" s="23" t="s">
        <v>36</v>
      </c>
      <c r="H49" s="11">
        <v>4</v>
      </c>
      <c r="I49" s="11">
        <v>5</v>
      </c>
      <c r="J49" s="11">
        <v>1</v>
      </c>
      <c r="K49" s="11">
        <v>3</v>
      </c>
      <c r="L49" s="11">
        <v>5</v>
      </c>
      <c r="M49" s="11">
        <v>2</v>
      </c>
      <c r="N49" s="12">
        <f t="shared" si="4"/>
        <v>3.3333333333333335</v>
      </c>
      <c r="O49" s="11">
        <v>2</v>
      </c>
      <c r="P49" s="11">
        <v>1</v>
      </c>
      <c r="Q49" s="11">
        <v>0</v>
      </c>
      <c r="R49" s="11">
        <v>3</v>
      </c>
      <c r="S49" s="12">
        <f t="shared" si="1"/>
        <v>1.5</v>
      </c>
      <c r="T49" s="13">
        <f t="shared" si="2"/>
        <v>5</v>
      </c>
    </row>
    <row r="50" spans="2:20" ht="192.75" customHeight="1" x14ac:dyDescent="0.25">
      <c r="B50" s="26" t="s">
        <v>20</v>
      </c>
      <c r="C50" s="26" t="s">
        <v>86</v>
      </c>
      <c r="D50" s="26" t="s">
        <v>217</v>
      </c>
      <c r="E50" s="53"/>
      <c r="F50" s="22" t="s">
        <v>24</v>
      </c>
      <c r="G50" s="23" t="s">
        <v>37</v>
      </c>
      <c r="H50" s="11">
        <v>4</v>
      </c>
      <c r="I50" s="11">
        <v>5</v>
      </c>
      <c r="J50" s="11">
        <v>1</v>
      </c>
      <c r="K50" s="11">
        <v>3</v>
      </c>
      <c r="L50" s="11">
        <v>5</v>
      </c>
      <c r="M50" s="11">
        <v>4</v>
      </c>
      <c r="N50" s="12">
        <f t="shared" si="4"/>
        <v>3.6666666666666665</v>
      </c>
      <c r="O50" s="11">
        <v>1</v>
      </c>
      <c r="P50" s="11">
        <v>1</v>
      </c>
      <c r="Q50" s="11">
        <v>0</v>
      </c>
      <c r="R50" s="11">
        <v>3</v>
      </c>
      <c r="S50" s="12">
        <f t="shared" si="1"/>
        <v>1.25</v>
      </c>
      <c r="T50" s="13">
        <f t="shared" si="2"/>
        <v>4.583333333333333</v>
      </c>
    </row>
    <row r="51" spans="2:20" ht="159.75" customHeight="1" x14ac:dyDescent="0.25">
      <c r="B51" s="26" t="s">
        <v>20</v>
      </c>
      <c r="C51" s="26" t="s">
        <v>90</v>
      </c>
      <c r="D51" s="26" t="s">
        <v>217</v>
      </c>
      <c r="E51" s="53"/>
      <c r="F51" s="22" t="s">
        <v>23</v>
      </c>
      <c r="G51" s="23" t="s">
        <v>37</v>
      </c>
      <c r="H51" s="11">
        <v>4</v>
      </c>
      <c r="I51" s="11">
        <v>5</v>
      </c>
      <c r="J51" s="11">
        <v>1</v>
      </c>
      <c r="K51" s="11">
        <v>3</v>
      </c>
      <c r="L51" s="11">
        <v>5</v>
      </c>
      <c r="M51" s="11">
        <v>2</v>
      </c>
      <c r="N51" s="12">
        <f t="shared" si="4"/>
        <v>3.3333333333333335</v>
      </c>
      <c r="O51" s="11">
        <v>1</v>
      </c>
      <c r="P51" s="11">
        <v>1</v>
      </c>
      <c r="Q51" s="11">
        <v>0</v>
      </c>
      <c r="R51" s="11">
        <v>3</v>
      </c>
      <c r="S51" s="12">
        <f t="shared" si="1"/>
        <v>1.25</v>
      </c>
      <c r="T51" s="13">
        <f t="shared" si="2"/>
        <v>4.166666666666667</v>
      </c>
    </row>
    <row r="52" spans="2:20" ht="174" customHeight="1" x14ac:dyDescent="0.25">
      <c r="B52" s="26" t="s">
        <v>20</v>
      </c>
      <c r="C52" s="26" t="s">
        <v>21</v>
      </c>
      <c r="D52" s="26" t="s">
        <v>217</v>
      </c>
      <c r="E52" s="53"/>
      <c r="F52" s="22" t="s">
        <v>25</v>
      </c>
      <c r="G52" s="23" t="s">
        <v>39</v>
      </c>
      <c r="H52" s="11">
        <v>2</v>
      </c>
      <c r="I52" s="11">
        <v>5</v>
      </c>
      <c r="J52" s="11">
        <v>1</v>
      </c>
      <c r="K52" s="11">
        <v>1</v>
      </c>
      <c r="L52" s="11">
        <v>1</v>
      </c>
      <c r="M52" s="11">
        <v>2</v>
      </c>
      <c r="N52" s="12">
        <f t="shared" si="4"/>
        <v>2</v>
      </c>
      <c r="O52" s="11">
        <v>1</v>
      </c>
      <c r="P52" s="11">
        <v>1</v>
      </c>
      <c r="Q52" s="11">
        <v>0</v>
      </c>
      <c r="R52" s="11">
        <v>3</v>
      </c>
      <c r="S52" s="12">
        <f t="shared" si="1"/>
        <v>1.25</v>
      </c>
      <c r="T52" s="13">
        <f t="shared" si="2"/>
        <v>2.5</v>
      </c>
    </row>
  </sheetData>
  <autoFilter ref="B10:T52"/>
  <sortState ref="B11:U52">
    <sortCondition descending="1" ref="E11:E52"/>
  </sortState>
  <mergeCells count="14">
    <mergeCell ref="E8:E10"/>
    <mergeCell ref="F8:F10"/>
    <mergeCell ref="G8:G10"/>
    <mergeCell ref="T8:T10"/>
    <mergeCell ref="E33:E45"/>
    <mergeCell ref="E46:E52"/>
    <mergeCell ref="O8:S8"/>
    <mergeCell ref="H8:N8"/>
    <mergeCell ref="B6:E6"/>
    <mergeCell ref="E11:E22"/>
    <mergeCell ref="E23:E32"/>
    <mergeCell ref="B8:B10"/>
    <mergeCell ref="C8:C10"/>
    <mergeCell ref="D8:D10"/>
  </mergeCells>
  <pageMargins left="0.7" right="0.7" top="0.75" bottom="0.75" header="0.3" footer="0.3"/>
  <pageSetup paperSize="8" scale="38" fitToHeight="0" orientation="landscape" r:id="rId1"/>
  <rowBreaks count="4" manualBreakCount="4">
    <brk id="22" max="16383" man="1"/>
    <brk id="32" max="16383" man="1"/>
    <brk id="45" max="16383" man="1"/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10"/>
  <sheetViews>
    <sheetView topLeftCell="A13" workbookViewId="0">
      <selection activeCell="C43" sqref="C43"/>
    </sheetView>
  </sheetViews>
  <sheetFormatPr defaultRowHeight="15" x14ac:dyDescent="0.25"/>
  <sheetData>
    <row r="3" spans="2:3" x14ac:dyDescent="0.25">
      <c r="B3" t="s">
        <v>92</v>
      </c>
    </row>
    <row r="4" spans="2:3" x14ac:dyDescent="0.25">
      <c r="B4" t="s">
        <v>93</v>
      </c>
    </row>
    <row r="5" spans="2:3" x14ac:dyDescent="0.25">
      <c r="B5" t="s">
        <v>94</v>
      </c>
    </row>
    <row r="6" spans="2:3" x14ac:dyDescent="0.25">
      <c r="B6" t="s">
        <v>95</v>
      </c>
    </row>
    <row r="7" spans="2:3" x14ac:dyDescent="0.25">
      <c r="C7" t="s">
        <v>96</v>
      </c>
    </row>
    <row r="8" spans="2:3" x14ac:dyDescent="0.25">
      <c r="C8" t="s">
        <v>7</v>
      </c>
    </row>
    <row r="9" spans="2:3" x14ac:dyDescent="0.25">
      <c r="C9" t="s">
        <v>97</v>
      </c>
    </row>
    <row r="10" spans="2:3" x14ac:dyDescent="0.25">
      <c r="C10" t="s">
        <v>14</v>
      </c>
    </row>
    <row r="11" spans="2:3" x14ac:dyDescent="0.25">
      <c r="C11" t="s">
        <v>98</v>
      </c>
    </row>
    <row r="12" spans="2:3" x14ac:dyDescent="0.25">
      <c r="B12" t="s">
        <v>99</v>
      </c>
    </row>
    <row r="13" spans="2:3" x14ac:dyDescent="0.25">
      <c r="C13" t="s">
        <v>100</v>
      </c>
    </row>
    <row r="14" spans="2:3" x14ac:dyDescent="0.25">
      <c r="C14" t="s">
        <v>101</v>
      </c>
    </row>
    <row r="15" spans="2:3" x14ac:dyDescent="0.25">
      <c r="C15" t="s">
        <v>102</v>
      </c>
    </row>
    <row r="16" spans="2:3" x14ac:dyDescent="0.25">
      <c r="C16" t="s">
        <v>103</v>
      </c>
    </row>
    <row r="17" spans="2:3" x14ac:dyDescent="0.25">
      <c r="C17" t="s">
        <v>104</v>
      </c>
    </row>
    <row r="18" spans="2:3" x14ac:dyDescent="0.25">
      <c r="C18" t="s">
        <v>105</v>
      </c>
    </row>
    <row r="19" spans="2:3" x14ac:dyDescent="0.25">
      <c r="B19" t="s">
        <v>106</v>
      </c>
    </row>
    <row r="20" spans="2:3" x14ac:dyDescent="0.25">
      <c r="C20" t="s">
        <v>107</v>
      </c>
    </row>
    <row r="21" spans="2:3" x14ac:dyDescent="0.25">
      <c r="C21" t="s">
        <v>108</v>
      </c>
    </row>
    <row r="22" spans="2:3" x14ac:dyDescent="0.25">
      <c r="C22" t="s">
        <v>109</v>
      </c>
    </row>
    <row r="23" spans="2:3" x14ac:dyDescent="0.25">
      <c r="B23" t="s">
        <v>110</v>
      </c>
    </row>
    <row r="24" spans="2:3" x14ac:dyDescent="0.25">
      <c r="C24" t="s">
        <v>111</v>
      </c>
    </row>
    <row r="25" spans="2:3" x14ac:dyDescent="0.25">
      <c r="C25" t="s">
        <v>112</v>
      </c>
    </row>
    <row r="26" spans="2:3" x14ac:dyDescent="0.25">
      <c r="C26" t="s">
        <v>113</v>
      </c>
    </row>
    <row r="27" spans="2:3" x14ac:dyDescent="0.25">
      <c r="C27" t="s">
        <v>114</v>
      </c>
    </row>
    <row r="28" spans="2:3" x14ac:dyDescent="0.25">
      <c r="C28" t="s">
        <v>115</v>
      </c>
    </row>
    <row r="29" spans="2:3" x14ac:dyDescent="0.25">
      <c r="B29" t="s">
        <v>116</v>
      </c>
    </row>
    <row r="30" spans="2:3" x14ac:dyDescent="0.25">
      <c r="C30" t="s">
        <v>117</v>
      </c>
    </row>
    <row r="31" spans="2:3" x14ac:dyDescent="0.25">
      <c r="C31" t="s">
        <v>118</v>
      </c>
    </row>
    <row r="32" spans="2:3" x14ac:dyDescent="0.25">
      <c r="C32" t="s">
        <v>119</v>
      </c>
    </row>
    <row r="33" spans="2:3" x14ac:dyDescent="0.25">
      <c r="B33" t="s">
        <v>120</v>
      </c>
    </row>
    <row r="34" spans="2:3" x14ac:dyDescent="0.25">
      <c r="C34" t="s">
        <v>121</v>
      </c>
    </row>
    <row r="35" spans="2:3" x14ac:dyDescent="0.25">
      <c r="C35" t="s">
        <v>122</v>
      </c>
    </row>
    <row r="36" spans="2:3" x14ac:dyDescent="0.25">
      <c r="C36" t="s">
        <v>123</v>
      </c>
    </row>
    <row r="37" spans="2:3" x14ac:dyDescent="0.25">
      <c r="C37" t="s">
        <v>124</v>
      </c>
    </row>
    <row r="38" spans="2:3" x14ac:dyDescent="0.25">
      <c r="B38" t="s">
        <v>125</v>
      </c>
    </row>
    <row r="39" spans="2:3" x14ac:dyDescent="0.25">
      <c r="C39" t="s">
        <v>126</v>
      </c>
    </row>
    <row r="40" spans="2:3" x14ac:dyDescent="0.25">
      <c r="C40" t="s">
        <v>127</v>
      </c>
    </row>
    <row r="41" spans="2:3" x14ac:dyDescent="0.25">
      <c r="C41" t="s">
        <v>128</v>
      </c>
    </row>
    <row r="42" spans="2:3" x14ac:dyDescent="0.25">
      <c r="B42" t="s">
        <v>129</v>
      </c>
    </row>
    <row r="43" spans="2:3" x14ac:dyDescent="0.25">
      <c r="C43" t="s">
        <v>130</v>
      </c>
    </row>
    <row r="44" spans="2:3" x14ac:dyDescent="0.25">
      <c r="C44" t="s">
        <v>131</v>
      </c>
    </row>
    <row r="45" spans="2:3" x14ac:dyDescent="0.25">
      <c r="C45" t="s">
        <v>132</v>
      </c>
    </row>
    <row r="46" spans="2:3" x14ac:dyDescent="0.25">
      <c r="B46" t="s">
        <v>133</v>
      </c>
    </row>
    <row r="47" spans="2:3" x14ac:dyDescent="0.25">
      <c r="B47" t="s">
        <v>134</v>
      </c>
    </row>
    <row r="48" spans="2:3" x14ac:dyDescent="0.25">
      <c r="B48" t="s">
        <v>135</v>
      </c>
    </row>
    <row r="49" spans="2:3" x14ac:dyDescent="0.25">
      <c r="B49" t="s">
        <v>136</v>
      </c>
    </row>
    <row r="51" spans="2:3" x14ac:dyDescent="0.25">
      <c r="B51" t="s">
        <v>137</v>
      </c>
    </row>
    <row r="52" spans="2:3" x14ac:dyDescent="0.25">
      <c r="C52" t="s">
        <v>138</v>
      </c>
    </row>
    <row r="53" spans="2:3" x14ac:dyDescent="0.25">
      <c r="C53" t="s">
        <v>139</v>
      </c>
    </row>
    <row r="54" spans="2:3" x14ac:dyDescent="0.25">
      <c r="C54" t="s">
        <v>140</v>
      </c>
    </row>
    <row r="55" spans="2:3" x14ac:dyDescent="0.25">
      <c r="C55" t="s">
        <v>141</v>
      </c>
    </row>
    <row r="57" spans="2:3" x14ac:dyDescent="0.25">
      <c r="B57" t="s">
        <v>142</v>
      </c>
    </row>
    <row r="58" spans="2:3" x14ac:dyDescent="0.25">
      <c r="C58" t="s">
        <v>143</v>
      </c>
    </row>
    <row r="59" spans="2:3" x14ac:dyDescent="0.25">
      <c r="C59" t="s">
        <v>144</v>
      </c>
    </row>
    <row r="60" spans="2:3" x14ac:dyDescent="0.25">
      <c r="C60" t="s">
        <v>145</v>
      </c>
    </row>
    <row r="61" spans="2:3" x14ac:dyDescent="0.25">
      <c r="C61" t="s">
        <v>146</v>
      </c>
    </row>
    <row r="62" spans="2:3" x14ac:dyDescent="0.25">
      <c r="C62" t="s">
        <v>147</v>
      </c>
    </row>
    <row r="63" spans="2:3" x14ac:dyDescent="0.25">
      <c r="C63" t="s">
        <v>148</v>
      </c>
    </row>
    <row r="64" spans="2:3" x14ac:dyDescent="0.25">
      <c r="C64" t="s">
        <v>149</v>
      </c>
    </row>
    <row r="65" spans="2:3" x14ac:dyDescent="0.25">
      <c r="C65" t="s">
        <v>150</v>
      </c>
    </row>
    <row r="66" spans="2:3" x14ac:dyDescent="0.25">
      <c r="C66" t="s">
        <v>151</v>
      </c>
    </row>
    <row r="67" spans="2:3" x14ac:dyDescent="0.25">
      <c r="C67" t="s">
        <v>152</v>
      </c>
    </row>
    <row r="68" spans="2:3" x14ac:dyDescent="0.25">
      <c r="C68" t="s">
        <v>153</v>
      </c>
    </row>
    <row r="69" spans="2:3" x14ac:dyDescent="0.25">
      <c r="C69" t="s">
        <v>154</v>
      </c>
    </row>
    <row r="70" spans="2:3" x14ac:dyDescent="0.25">
      <c r="C70" t="s">
        <v>155</v>
      </c>
    </row>
    <row r="71" spans="2:3" x14ac:dyDescent="0.25">
      <c r="C71" t="s">
        <v>156</v>
      </c>
    </row>
    <row r="73" spans="2:3" x14ac:dyDescent="0.25">
      <c r="B73" t="s">
        <v>157</v>
      </c>
    </row>
    <row r="74" spans="2:3" x14ac:dyDescent="0.25">
      <c r="B74" t="s">
        <v>158</v>
      </c>
    </row>
    <row r="75" spans="2:3" x14ac:dyDescent="0.25">
      <c r="B75" t="s">
        <v>159</v>
      </c>
    </row>
    <row r="76" spans="2:3" x14ac:dyDescent="0.25">
      <c r="B76" t="s">
        <v>160</v>
      </c>
    </row>
    <row r="77" spans="2:3" x14ac:dyDescent="0.25">
      <c r="B77" t="s">
        <v>161</v>
      </c>
    </row>
    <row r="78" spans="2:3" x14ac:dyDescent="0.25">
      <c r="B78" t="s">
        <v>162</v>
      </c>
    </row>
    <row r="79" spans="2:3" x14ac:dyDescent="0.25">
      <c r="B79" t="s">
        <v>163</v>
      </c>
    </row>
    <row r="80" spans="2:3" x14ac:dyDescent="0.25">
      <c r="B80" t="s">
        <v>164</v>
      </c>
    </row>
    <row r="82" spans="2:2" x14ac:dyDescent="0.25">
      <c r="B82" t="s">
        <v>165</v>
      </c>
    </row>
    <row r="83" spans="2:2" x14ac:dyDescent="0.25">
      <c r="B83" t="s">
        <v>166</v>
      </c>
    </row>
    <row r="84" spans="2:2" x14ac:dyDescent="0.25">
      <c r="B84" t="s">
        <v>167</v>
      </c>
    </row>
    <row r="85" spans="2:2" x14ac:dyDescent="0.25">
      <c r="B85" t="s">
        <v>168</v>
      </c>
    </row>
    <row r="86" spans="2:2" x14ac:dyDescent="0.25">
      <c r="B86" t="s">
        <v>169</v>
      </c>
    </row>
    <row r="87" spans="2:2" x14ac:dyDescent="0.25">
      <c r="B87" t="s">
        <v>170</v>
      </c>
    </row>
    <row r="88" spans="2:2" x14ac:dyDescent="0.25">
      <c r="B88" t="s">
        <v>171</v>
      </c>
    </row>
    <row r="89" spans="2:2" x14ac:dyDescent="0.25">
      <c r="B89" t="s">
        <v>172</v>
      </c>
    </row>
    <row r="90" spans="2:2" x14ac:dyDescent="0.25">
      <c r="B90" t="s">
        <v>173</v>
      </c>
    </row>
    <row r="91" spans="2:2" x14ac:dyDescent="0.25">
      <c r="B91" t="s">
        <v>174</v>
      </c>
    </row>
    <row r="92" spans="2:2" x14ac:dyDescent="0.25">
      <c r="B92" t="s">
        <v>175</v>
      </c>
    </row>
    <row r="93" spans="2:2" x14ac:dyDescent="0.25">
      <c r="B93" t="s">
        <v>176</v>
      </c>
    </row>
    <row r="94" spans="2:2" x14ac:dyDescent="0.25">
      <c r="B94" t="s">
        <v>177</v>
      </c>
    </row>
    <row r="95" spans="2:2" x14ac:dyDescent="0.25">
      <c r="B95" t="s">
        <v>178</v>
      </c>
    </row>
    <row r="96" spans="2:2" x14ac:dyDescent="0.25">
      <c r="B96" t="s">
        <v>179</v>
      </c>
    </row>
    <row r="97" spans="2:2" x14ac:dyDescent="0.25">
      <c r="B97" t="s">
        <v>180</v>
      </c>
    </row>
    <row r="98" spans="2:2" x14ac:dyDescent="0.25">
      <c r="B98" t="s">
        <v>181</v>
      </c>
    </row>
    <row r="99" spans="2:2" x14ac:dyDescent="0.25">
      <c r="B99" t="s">
        <v>182</v>
      </c>
    </row>
    <row r="101" spans="2:2" x14ac:dyDescent="0.25">
      <c r="B101" t="s">
        <v>183</v>
      </c>
    </row>
    <row r="102" spans="2:2" x14ac:dyDescent="0.25">
      <c r="B102" t="s">
        <v>184</v>
      </c>
    </row>
    <row r="103" spans="2:2" x14ac:dyDescent="0.25">
      <c r="B103" t="s">
        <v>185</v>
      </c>
    </row>
    <row r="104" spans="2:2" x14ac:dyDescent="0.25">
      <c r="B104" t="s">
        <v>186</v>
      </c>
    </row>
    <row r="105" spans="2:2" x14ac:dyDescent="0.25">
      <c r="B105" t="s">
        <v>187</v>
      </c>
    </row>
    <row r="106" spans="2:2" x14ac:dyDescent="0.25">
      <c r="B106" t="s">
        <v>188</v>
      </c>
    </row>
    <row r="107" spans="2:2" x14ac:dyDescent="0.25">
      <c r="B107" t="s">
        <v>189</v>
      </c>
    </row>
    <row r="108" spans="2:2" x14ac:dyDescent="0.25">
      <c r="B108" t="s">
        <v>190</v>
      </c>
    </row>
    <row r="110" spans="2:2" x14ac:dyDescent="0.25">
      <c r="B110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Attività a rischio</vt:lpstr>
      <vt:lpstr>Unità organizzative</vt:lpstr>
      <vt:lpstr>'Attività a rischio'!Area_stampa</vt:lpstr>
      <vt:lpstr>'Attività a rischio'!Titoli_stampa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</dc:creator>
  <cp:lastModifiedBy>Francesco Savonitto</cp:lastModifiedBy>
  <cp:lastPrinted>2016-01-08T10:40:26Z</cp:lastPrinted>
  <dcterms:created xsi:type="dcterms:W3CDTF">2013-04-13T06:43:33Z</dcterms:created>
  <dcterms:modified xsi:type="dcterms:W3CDTF">2016-01-08T10:43:03Z</dcterms:modified>
</cp:coreProperties>
</file>